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Sheet1!$A$1:$K$506</definedName>
  </definedNames>
  <calcPr calcId="152511"/>
</workbook>
</file>

<file path=xl/calcChain.xml><?xml version="1.0" encoding="utf-8"?>
<calcChain xmlns="http://schemas.openxmlformats.org/spreadsheetml/2006/main">
  <c r="J93" i="1" l="1"/>
  <c r="J488" i="1" l="1"/>
  <c r="J392" i="1"/>
  <c r="J128" i="1"/>
  <c r="J428" i="1" l="1"/>
  <c r="J409" i="1"/>
  <c r="J385" i="1"/>
  <c r="J396" i="1"/>
  <c r="J365" i="1"/>
  <c r="J335" i="1"/>
  <c r="J332" i="1"/>
  <c r="J294" i="1"/>
  <c r="J263" i="1"/>
  <c r="J261" i="1"/>
  <c r="J258" i="1"/>
  <c r="J252" i="1"/>
  <c r="J239" i="1"/>
  <c r="J216" i="1"/>
  <c r="J209" i="1"/>
  <c r="J126" i="1"/>
  <c r="J322" i="1" l="1"/>
  <c r="J225" i="1"/>
  <c r="J372" i="1"/>
  <c r="J415" i="1"/>
  <c r="J436" i="1"/>
  <c r="J456" i="1"/>
  <c r="J267" i="1"/>
</calcChain>
</file>

<file path=xl/sharedStrings.xml><?xml version="1.0" encoding="utf-8"?>
<sst xmlns="http://schemas.openxmlformats.org/spreadsheetml/2006/main" count="511" uniqueCount="258">
  <si>
    <t>Administrativni materijal</t>
  </si>
  <si>
    <t>Član 5</t>
  </si>
  <si>
    <t>Fadil Kajoshaj</t>
  </si>
  <si>
    <t xml:space="preserve">KOMUNA E TUZIT                                                                                                                                                                                     </t>
  </si>
  <si>
    <t>Sekretariati për financa dhe zhvillim ekonomik</t>
  </si>
  <si>
    <t>PJESA E PËRGJITHSHME</t>
  </si>
  <si>
    <t>Neni 1</t>
  </si>
  <si>
    <t>Buxheti i Komunës së Tuzit</t>
  </si>
  <si>
    <t>Shuma në EUR</t>
  </si>
  <si>
    <t>TË ARDHURAT BURIMORE</t>
  </si>
  <si>
    <t>Tatimet</t>
  </si>
  <si>
    <t>Taksat</t>
  </si>
  <si>
    <t>Kompensimet</t>
  </si>
  <si>
    <t>Të ardhurat e tjera</t>
  </si>
  <si>
    <t>Donacionet</t>
  </si>
  <si>
    <t>SHPENZIMET</t>
  </si>
  <si>
    <t>Transfertat institucioneve, individëve, sektorit joqeveritar dhe publik si dhe transfertat tjera</t>
  </si>
  <si>
    <t>Mjetët rezervë</t>
  </si>
  <si>
    <t>Buxheti kapital</t>
  </si>
  <si>
    <t>SUFICIT/DEFICIT</t>
  </si>
  <si>
    <t>SUFICIT PRIMAR</t>
  </si>
  <si>
    <t>PAGESA E BORXHEVE</t>
  </si>
  <si>
    <t>PAGESA E OBLIGIMEVE</t>
  </si>
  <si>
    <t>FINANCIMI</t>
  </si>
  <si>
    <t>Mjetet e kaluara nga viti paraardhës</t>
  </si>
  <si>
    <r>
      <rPr>
        <b/>
        <sz val="20"/>
        <color theme="1"/>
        <rFont val="Arial"/>
        <family val="2"/>
      </rPr>
      <t xml:space="preserve">Neni 2 </t>
    </r>
    <r>
      <rPr>
        <sz val="20"/>
        <color theme="1"/>
        <rFont val="Arial"/>
        <family val="2"/>
      </rPr>
      <t xml:space="preserve">                                                                                                              </t>
    </r>
  </si>
  <si>
    <t>Neni 3</t>
  </si>
  <si>
    <t>Klasifikimi ekonomik</t>
  </si>
  <si>
    <t>EMËRTIMI</t>
  </si>
  <si>
    <t>PLANI 2019</t>
  </si>
  <si>
    <t>TË ARDHURAT</t>
  </si>
  <si>
    <t>TË ARDHURAT VIJUESE</t>
  </si>
  <si>
    <t>TATIMET</t>
  </si>
  <si>
    <t>Tatim mbi të ardhurat e personave fizik</t>
  </si>
  <si>
    <t>Tatim mbi patundshmëri</t>
  </si>
  <si>
    <t>Tatim mbi shitjen e patundshmërive</t>
  </si>
  <si>
    <t>Mbitatim në tatimin e të ardhurave të personave fizik</t>
  </si>
  <si>
    <t>TAKSAT</t>
  </si>
  <si>
    <t>Taksat lokale administrative</t>
  </si>
  <si>
    <t>Taksat lokale komunale</t>
  </si>
  <si>
    <t>KOMPENSIMET</t>
  </si>
  <si>
    <t>Kompensim për shfrytëzimin e të mirave me interes të përgjithshëm</t>
  </si>
  <si>
    <t>Kompensim për shfrytëzimin e të mirave natyrore</t>
  </si>
  <si>
    <t>Kompensim për paisjen komunale të truallit ndërtimorë</t>
  </si>
  <si>
    <t>Kompensim për paisjen komunale të truallit ndërtimorë për objekte ilegale</t>
  </si>
  <si>
    <t>Kompensim vjetorë gjatë rregjistrimit të automjeteve rrugore</t>
  </si>
  <si>
    <t>Kompensimet tjera për rrugët</t>
  </si>
  <si>
    <t>TË ARDHURAT TJERA</t>
  </si>
  <si>
    <t>Të ardhurat nga veprimtaria e organeve</t>
  </si>
  <si>
    <t>Të ardhurat tjera</t>
  </si>
  <si>
    <t>MJETET E KALUARA NGA VITI PARAARDHËS</t>
  </si>
  <si>
    <t>DONACIONE DHE TRANSFERTA</t>
  </si>
  <si>
    <t>TË ARDHURAT TOTALE</t>
  </si>
  <si>
    <t>Të ardhurat bruto dhe kontributet</t>
  </si>
  <si>
    <t>Neto të ardhurat</t>
  </si>
  <si>
    <t>Tatimet mbi të ardhurat e të punësuarve</t>
  </si>
  <si>
    <t>Kontributet në ngarkim të të punësuarve</t>
  </si>
  <si>
    <t>Kontributet në ngarkim të  punëdhënësit</t>
  </si>
  <si>
    <t>Të ardhurat e tjera personale</t>
  </si>
  <si>
    <t>Kompensimi për udhëtim</t>
  </si>
  <si>
    <t>Kompensimet për këshilltarë</t>
  </si>
  <si>
    <t>Kompensimet e tjera</t>
  </si>
  <si>
    <t>Shpenzimet për material</t>
  </si>
  <si>
    <t>Shpenzimet për energji</t>
  </si>
  <si>
    <t>Shpenzimet për karburant</t>
  </si>
  <si>
    <t>Shpenzimet për shërbime</t>
  </si>
  <si>
    <t>Udhëtime zyrtare</t>
  </si>
  <si>
    <t>Reprezentacioni, gazeta dhe shpenz. për bufe</t>
  </si>
  <si>
    <t>Shërbimet e bankës/provizione</t>
  </si>
  <si>
    <t>Shërbimet konsultative, projekte dhe studime</t>
  </si>
  <si>
    <t>Shërbimet e përsosjes profesionale</t>
  </si>
  <si>
    <t>Shërbimet e tjera</t>
  </si>
  <si>
    <t>Shpenzimet për mirëmbajtje vijuese</t>
  </si>
  <si>
    <t>Shp. për mirëmbajtjen vijuese të objekteve ndërtimore</t>
  </si>
  <si>
    <t>Shp. për mirëmbajtjen e automjeteve</t>
  </si>
  <si>
    <t>Shp. për mirëmbajtjen vijuese të paisjeve - kopir aparati</t>
  </si>
  <si>
    <t>Shpenzime për rentimin e objekteve</t>
  </si>
  <si>
    <t>Subvencione</t>
  </si>
  <si>
    <t>Subvencionet për mbështjetjen e prodhuesëve bujqësorë</t>
  </si>
  <si>
    <t>Shpenzimet për pagesat e shërbimeve me kontratë</t>
  </si>
  <si>
    <t>Punimi dhe mirëmbajtja e softuerëve</t>
  </si>
  <si>
    <t>Sigurimi</t>
  </si>
  <si>
    <t>Kontribute për anëtarësi org. vendore dhe ndërkombëtare</t>
  </si>
  <si>
    <t>Kompensime komunale dhe burimet publike</t>
  </si>
  <si>
    <t>Të tjera</t>
  </si>
  <si>
    <t>Transfertat institucioneve, individëve, sektorit joqeveritar dhe publik</t>
  </si>
  <si>
    <t>Transfertat organizatave joqeveritare</t>
  </si>
  <si>
    <t>Transfertat tjera të organizatave joqeveritare</t>
  </si>
  <si>
    <t>Transferta partive politike</t>
  </si>
  <si>
    <t>Transferta për ndihma sociale</t>
  </si>
  <si>
    <t>Transferta individëve</t>
  </si>
  <si>
    <t>Transfertat e tjera individëve</t>
  </si>
  <si>
    <t>Transfertat institucioneve</t>
  </si>
  <si>
    <t>Transfertat e tjera</t>
  </si>
  <si>
    <t>Transfertat afaristëve</t>
  </si>
  <si>
    <t>Shpenzimet kapitale</t>
  </si>
  <si>
    <t>Shpenzimet për infrastrukturë lokale</t>
  </si>
  <si>
    <t>Shpenzimet për paisje</t>
  </si>
  <si>
    <t>Transfertat për projektin</t>
  </si>
  <si>
    <t>Pagesa e obligimeve nga periudhat paraardhëse</t>
  </si>
  <si>
    <t>Rezervat vijuese buxhetore</t>
  </si>
  <si>
    <t>Rezervat e përhershme buxhetore</t>
  </si>
  <si>
    <t>SHPENZIMET TOTALE</t>
  </si>
  <si>
    <t>Neni 4</t>
  </si>
  <si>
    <t>Për realizimin e buxhetit është përgjegjës kryetari i komunës.</t>
  </si>
  <si>
    <t>Për përdorimin  sipas destinimeve të mjeteve të cilat sistemohen me Buxhet është përgjegjës sekretari i Sekretariatit për financa dhe zhvillim ekonomik.</t>
  </si>
  <si>
    <t>Neni 5</t>
  </si>
  <si>
    <t>Neni 6</t>
  </si>
  <si>
    <t xml:space="preserve">Njësitë konsumuese janë të obliguara që ti sjellin Sekretariatit për financa dhe zhvillim ekonomik planin tremujor të shpenzimeve buxhetore të parapara dhe jo më vonë se 10 ditë nga data e miratimit të buxhetit.  </t>
  </si>
  <si>
    <t>Njësitë konsumuese mund të krijojnë obligime vetëm deri në nivelin e mjeteve të lejuara me pëlqimin paraprak të kryetarit të Komunës</t>
  </si>
  <si>
    <t>Me propozimin e zyrtarit kryesor për financa - Sekretarit për financa dhe zhvillim ekonomik, kryetari i Komunës miraton dinamikën e shpenzimit të mjeteve buxhetore. Zyrtari kryesor financiar i fondeve të përcaktuara me Vendimin e Buxhetit Komunal miraton njësitë shpenzuese duke lëshuar alokime / alokime periodike (kuotat mujore ose tremujore) në bazë të propozimeve të dorëzuara nga njësitë konsumuese, në pajtim me Planin e Konsumit Dinamik të miratuar.</t>
  </si>
  <si>
    <t>Neni 7</t>
  </si>
  <si>
    <t>Neni 8</t>
  </si>
  <si>
    <t>Neni 9</t>
  </si>
  <si>
    <t xml:space="preserve">
Njësitë konsumuese mund të ridrejtojnë mjetet e miratuara sipas destinimeve të veçanta, me pëlqimin e kryetarit të Komunës, në masën deri në 10% të mjeteve të parapara për destinime shuma e të cilave ndryshohet.</t>
  </si>
  <si>
    <t>Neni 10</t>
  </si>
  <si>
    <t xml:space="preserve">Mjetet  e pashpenzuara të buxhetit kapital, kryetari i Komunës në propozim të sekretarit të Sekretariatit për financa dhe zhvillim ekonomik mund t'i ridrejtojnë në investime tjera kapitale. </t>
  </si>
  <si>
    <t>Neni 11</t>
  </si>
  <si>
    <t>Neni 12</t>
  </si>
  <si>
    <t>Donacionet e dedikuara do të realizohen në lartësi të arritjes së tyre.</t>
  </si>
  <si>
    <t>Neni 13</t>
  </si>
  <si>
    <t>Pagesat në bazë të vendimeve ekzekutive të gjykatës, procedura e të cilave ka filuar para vitit fiskal do të realizohet në barrë të mjeteve të planifikuara për pagesën e obligimeve të tjera</t>
  </si>
  <si>
    <t>Neni 14</t>
  </si>
  <si>
    <t>Neni 15</t>
  </si>
  <si>
    <t>Neni 16</t>
  </si>
  <si>
    <t xml:space="preserve">SHËRBIMI I KRYETARIT TË KOMUNËS
</t>
  </si>
  <si>
    <t>Kompensime të tjera</t>
  </si>
  <si>
    <t>Shpenzime për material</t>
  </si>
  <si>
    <t>Shpenzime për karburant</t>
  </si>
  <si>
    <t>Mjetet e përcaktuara për realizimin e buxhetit kapital do të realizohen sipas dinamikës së përcaktuar me planin e shpenzimeve buxhetore, me miratimin e kryetarit të komunës.</t>
  </si>
  <si>
    <t>Bartësit e detyrave të përmendura në paragrafin e mësipërm janë të detyruar të përgadisin në kohën e duhur dokumentacionin e nevojshëm (projektet, ofertat, kontratat, situatat dhe ngjashëm) lidhur me investime të caktuara.</t>
  </si>
  <si>
    <t>KUVENDI I KOMUNËS SË TUZIT</t>
  </si>
  <si>
    <t>KRYETARI</t>
  </si>
  <si>
    <t>Tranfertat institucuioneve, individëve, sektorit joqeveritar dhe publik</t>
  </si>
  <si>
    <t>Transferta të tjera individëve</t>
  </si>
  <si>
    <t>SHËRBIMI I KUVENDIT</t>
  </si>
  <si>
    <t>Kompensim këshilltarëve</t>
  </si>
  <si>
    <t>SHËRBIMI I KRYEADMINISTRATORIT</t>
  </si>
  <si>
    <t>Të ardhurat tjera personale</t>
  </si>
  <si>
    <t>SEKRETARIATI PËR FINANCA DHE ZHVILLIM EKONOMIK</t>
  </si>
  <si>
    <t>Kontributet në ngarkim të punësuarve</t>
  </si>
  <si>
    <t>Kontributet në ngarkim të punëdhënësit</t>
  </si>
  <si>
    <t>Materiali administrativ</t>
  </si>
  <si>
    <t>Udhëtimet zyrtare</t>
  </si>
  <si>
    <t>Shërbimet e komunikacionit</t>
  </si>
  <si>
    <t>Kontribute për anëtarësi org. vendore dhe ndërkombët</t>
  </si>
  <si>
    <t>Transfertat partive politike</t>
  </si>
  <si>
    <t>Shpenzimet për objekte ndërtimore</t>
  </si>
  <si>
    <t xml:space="preserve">Shpenzimet tjera kapitale (shpenzimet për finasimin e projektit) </t>
  </si>
  <si>
    <t>Mjetet rezervë</t>
  </si>
  <si>
    <t>Rezervat e përhershme të buxhetore</t>
  </si>
  <si>
    <t>SHPËNZIMET TOTALE</t>
  </si>
  <si>
    <t xml:space="preserve">SEKRETARIATI PËR VETËQEVERISJE LOKALE
</t>
  </si>
  <si>
    <t>Kompensim për udhëtim</t>
  </si>
  <si>
    <t>Shpenzime për karburante</t>
  </si>
  <si>
    <t>Transferta institucioneve të sportit</t>
  </si>
  <si>
    <t>Transfertat tjera organizatave joqeveritare</t>
  </si>
  <si>
    <t xml:space="preserve">Transfertat për ndihma sociale </t>
  </si>
  <si>
    <t>Transfertat e tjera institucioneve</t>
  </si>
  <si>
    <t xml:space="preserve">SEKRETARIATI PËR PLANIFIKIMIN E RREGULLIMIN HAPSINORË DHE ÇESHTJE KOMUNALE </t>
  </si>
  <si>
    <t>Shpenzime për shërbime</t>
  </si>
  <si>
    <t xml:space="preserve">
SEKRETARIATI PËR BUJQËSINË DHE ZHVILLIMIN RURAL</t>
  </si>
  <si>
    <t>Subvencionet</t>
  </si>
  <si>
    <t xml:space="preserve">ADMINISTRATA E TË ARDHURAVE PUBLIKE LOKALE
</t>
  </si>
  <si>
    <t xml:space="preserve">DREJTORIA PËR NDËRTIM, INVESTIME, PRONË DHE PËRFAQËSIM
</t>
  </si>
  <si>
    <t xml:space="preserve">SHËRBIMI I POLICISË KOMUNALE DHE INSPEKTIMIT
</t>
  </si>
  <si>
    <t>Shpenzimet rrjellëse</t>
  </si>
  <si>
    <t>MJETET MUNGUESE</t>
  </si>
  <si>
    <t>Shërbimet e avokatëve, noterëve dhe shërbime juridike</t>
  </si>
  <si>
    <t>Shërbimet e aftësimit profesional</t>
  </si>
  <si>
    <t>Qiraja</t>
  </si>
  <si>
    <t>Shpenzime për qiramarrjen e objekteve</t>
  </si>
  <si>
    <t>Shpenzime të tjera</t>
  </si>
  <si>
    <t>Punimi dhe mirëmbajtja e softverëve</t>
  </si>
  <si>
    <t>Transfertat institucioneve për sport</t>
  </si>
  <si>
    <t>Rezervat rrjellëse buxhetore</t>
  </si>
  <si>
    <t>Mbikqyrjen e realizimit të buxhetit dhe përdorimin e dedikuar të mjeteve të cilat sistemohen me Buxhet për qëllime të veçanta e bën Kuvendi i komunës në mënyrë të përcaktuar me Statutin e komunës.</t>
  </si>
  <si>
    <t>Obligimet ndaj njësive konsumuese gjatë vitit do të kryhen  relativisht me të ardhurat e realizuara, gjegjësisht me planin tremujor të shpenzimeve buxhetore të parapara. 
Alokimet buxhetore nënshkruhen nga zyrtari kryesor për financa dhe regjistrohen në Thesarin e Thesarit të Përgjithshëm për çdo njësi konsumuese veçanërisht.</t>
  </si>
  <si>
    <t xml:space="preserve">Nëse të punësuarit nga njëra njësi konsumuese kalojnë në tjetrën, njëkosishtë bëhet edhe transferimi i mjetëve për të ardhurat bruto, të ardhurat tjera si dhe pjesa e shpënzimeve për material dhe shërbime pa bërë ndryshim në mjetet totale të planifikuara për shpënzimet e përmendura. 
</t>
  </si>
  <si>
    <t>Në procedurën e realizimit të Buxhetit, shfrytëzuesit e mjeteve i kanë autorizimet dhe obligimet e përcaktuara me këtë buxhet dhe me aktet tjera normative, me pëlqimin paraprak të kryetarit të Komunës.</t>
  </si>
  <si>
    <t xml:space="preserve">Kryetari i Komunës mund të bëjë ridrejtimin e mjeteve të njësive konsumuese, sipas destinimeve të veçanta, më së shumti deri në 10% të mjeteve të përcaktuara për njësinë konsumuese, në bazë të kërkesës së arsyetuar të njësisë konsumuese. 
</t>
  </si>
  <si>
    <t>Kryetari i Komunës vendos për perdorimin e mjeteve rrjellëse rezervë dhe të përhershme buxhetore, të cilat janë të planifikuara për nevoja emergjente dhe të paparashikuara gjatë vitit fiskal për të cilat me Buxhet nuk janë siguruar mjetet e financimit ose nuk janë siguruar në lartësinë e duhur, në përputhje me rregulloren e Kuvendit të komunës.</t>
  </si>
  <si>
    <t>Shpenzimet për mirëmbajtje rrjellëse</t>
  </si>
  <si>
    <t>Shp. për mirëmbajtjen rrjellëse të objekteve - ndërtesa e komunës</t>
  </si>
  <si>
    <t>Shp. për mirëmbajtjen rrjellëse të paisjeve - kopir aparati</t>
  </si>
  <si>
    <t>Shp. Për mirëmbajtjen rrjellëse të paisjeve - kopir aparati</t>
  </si>
  <si>
    <t>Shpenzime për materiale</t>
  </si>
  <si>
    <t>Shpenzime për pagesat e shërbimeve me kontratë</t>
  </si>
  <si>
    <t>Shërbime të tjera</t>
  </si>
  <si>
    <t>Shërbime të përsosjes profesionale</t>
  </si>
  <si>
    <t>Shërbime të avokateve, notarëve dhe shërbime juridike</t>
  </si>
  <si>
    <t>Shërbimet e tjera- shërbimet e TV në gj. shqipe</t>
  </si>
  <si>
    <t>Mirëmbajtja investuese</t>
  </si>
  <si>
    <t>Neni 17</t>
  </si>
  <si>
    <t xml:space="preserve">    </t>
  </si>
  <si>
    <t>VENDIM MBI BUXHETIN E KOMUNËS SË TUZIT</t>
  </si>
  <si>
    <t>TUZ, DHJETOR 2020</t>
  </si>
  <si>
    <t>PËR VITIN 2020</t>
  </si>
  <si>
    <t>VENDIM MBI BUXHETIN E KOMUNËS SË TUZIT
PËR VITIN 2020</t>
  </si>
  <si>
    <t>Buxheti i Komunës së Tuzit për vitin 2020 është dhënë në tabelën që vijon:</t>
  </si>
  <si>
    <r>
      <rPr>
        <b/>
        <sz val="20"/>
        <color theme="1"/>
        <rFont val="Arial"/>
        <family val="2"/>
      </rPr>
      <t xml:space="preserve">Totali në </t>
    </r>
    <r>
      <rPr>
        <b/>
        <sz val="20"/>
        <color theme="1"/>
        <rFont val="Calibri"/>
        <family val="2"/>
      </rPr>
      <t>€</t>
    </r>
  </si>
  <si>
    <t xml:space="preserve">Në bazë të nenit 67 të Ligjit mbi financimin e vetëqeverisjes lokale  (″Fleta zyrtare e MZ″, nr. 03/19 prej më 15.01.2019 ), dhe nenit 53 paragrafit 7 të Statutit të Komunës së Tuzit ("Fleta zyrtare e MZ"- dispozitat komunale, nr. 24/19) Kuvendi i Komunës së Tuzit, në seancën e mbajtur më ____sjellë:  </t>
  </si>
  <si>
    <t>Rritja/zvogëlimi i depozitit</t>
  </si>
  <si>
    <t>Tranfertat nga Buxheti shtetëror</t>
  </si>
  <si>
    <r>
      <t xml:space="preserve">Të ardhurat e përgjithshme me depozitën fillestare janë në shumë nga </t>
    </r>
    <r>
      <rPr>
        <b/>
        <sz val="20"/>
        <color theme="1"/>
        <rFont val="Arial"/>
        <family val="2"/>
      </rPr>
      <t xml:space="preserve">4.409.000,00 </t>
    </r>
    <r>
      <rPr>
        <b/>
        <sz val="20"/>
        <rFont val="Arial"/>
        <family val="2"/>
      </rPr>
      <t xml:space="preserve">€ </t>
    </r>
    <r>
      <rPr>
        <sz val="20"/>
        <color theme="1"/>
        <rFont val="Arial"/>
        <family val="2"/>
      </rPr>
      <t xml:space="preserve">dhe sistemohen si vijon: </t>
    </r>
  </si>
  <si>
    <t>Pagesa e detyrimeve nga periudha e mëparshme</t>
  </si>
  <si>
    <t>Mjetet e Komunës për vitin 2020 paraqiten dhe sistemohen me buxhet - të ardhurat sipas klasifikimit ekonomik (sipas burimeve) dhe shpenzimet sipas dedikimeve, sipas klasifikimit ekonomik, në shumat vijuese</t>
  </si>
  <si>
    <t>PLANI 2020</t>
  </si>
  <si>
    <t>0.00</t>
  </si>
  <si>
    <t>Kompensime të tjera - Kompensimi komunal</t>
  </si>
  <si>
    <t>Gjobat e dhëna në proceduren e shkeljes dhe procedurën tjetër për shkakë të mospagesës së të ardhurave lokale</t>
  </si>
  <si>
    <t>Interesi për shkakë të mospagesës në kohë të tatimeve lokale</t>
  </si>
  <si>
    <t>TË ARDHURAT NGA SHITJA E PRONËS</t>
  </si>
  <si>
    <t>Të ardhurat nga shitja e pasurisë jofinanciare</t>
  </si>
  <si>
    <t>Shitja e patundshmërive në favor të buxhetit të Komunës</t>
  </si>
  <si>
    <t>Donacionet rrjellëse në favor të komunës së Tuzit</t>
  </si>
  <si>
    <t>Donacionet kapitale në favor të komunës së Tuzit</t>
  </si>
  <si>
    <t xml:space="preserve">Donacionet e EU </t>
  </si>
  <si>
    <t>Tranfertat nga buxheti i Malit të Zi</t>
  </si>
  <si>
    <t>Material për qëllime të veçanta</t>
  </si>
  <si>
    <t>Shpenzimet në bazë të shpenzimet të gjygjit</t>
  </si>
  <si>
    <t xml:space="preserve">Transfertat tjera institucioneve për sport </t>
  </si>
  <si>
    <t>Shpenzimet për objektet ndërtimore</t>
  </si>
  <si>
    <t>Transfertat e buxhetit shtetëror - fondi revolving</t>
  </si>
  <si>
    <t>Mjetet për funkcionin publik do të drejtohen deri në nivelin e mjeteve të parapara me buxhet në bazë të planeve operative për periudhën e llogaritjeve, në të cilat pëlqimin e ka dhënë organi kompetent i administratës. Baza për drejtimin e mjeteve paraqet mendimin e organit kompetent nga paragrafi 1 i këtij 1 në raport mbi realizimin e planit të përdoruesve të mjetev për funksionin publik.</t>
  </si>
  <si>
    <t>Kryetari i Komunës, me propozim të sekretarit të Sekretariatit për financa dhe zhvillim ekonomik mund të përcaktojë renditjen e prioriteve në pagesa të obligimeve të parapara me buxhet të vitit 2020.</t>
  </si>
  <si>
    <t>Kryetari i Komunës mund të autorizojë sekretarin e Sekretariatit për finaca dhe zhvillim ekonomik të vendos për përdorimin e mjeteve rezervë vijuese në përputhje me Vendimin mbi kriterët e afërta për shfrytëzimin e mjeteve rrjellëse dhe rezervës së përhershme  të buxhetit.</t>
  </si>
  <si>
    <t>Sistemimin e mjeteve të Buxhetit të Komunës së Tuzit në shumën 4.409.000,00 euro sipas bartësve dhe sipas destinimeve  e përmban Pjesa e veçantë, si vijon:</t>
  </si>
  <si>
    <t>Shërbimet e tjera individëve</t>
  </si>
  <si>
    <t>Shpenzimet në bazë të shpenzimeve gjyqesore</t>
  </si>
  <si>
    <t>Transfertat tjera individeve</t>
  </si>
  <si>
    <t>Transfertat e buxhetit shtetërorë - fondi revolving</t>
  </si>
  <si>
    <t>250,000,00</t>
  </si>
  <si>
    <t>114,000,00</t>
  </si>
  <si>
    <t>Shërbimet tjera</t>
  </si>
  <si>
    <t>Shpenzimet tjera</t>
  </si>
  <si>
    <t>Transferta tjera institucioneve për sport  - KF Deçiq</t>
  </si>
  <si>
    <t>Tranfertat organizatave joqeveritare</t>
  </si>
  <si>
    <t>Transfertat e tjera individeve</t>
  </si>
  <si>
    <t>Shpenzimet e tjera</t>
  </si>
  <si>
    <t>Transferta institucioneve, individëve, sektorit publik dhe joqeveritar</t>
  </si>
  <si>
    <t>Shërbime të avokatures, noterve dhe shërbimeve juridike</t>
  </si>
  <si>
    <t xml:space="preserve">SHËRBIMI I REVIZIONIT
</t>
  </si>
  <si>
    <t>Materiali për qellie të veçanta</t>
  </si>
  <si>
    <t>Shpënzimet për energji elektrike</t>
  </si>
  <si>
    <t>Shërbimet e komunikimit</t>
  </si>
  <si>
    <t>Shpenzimet të tjera</t>
  </si>
  <si>
    <t>Kompensime komunalëe</t>
  </si>
  <si>
    <t>Transfera organizatave joqeveritare</t>
  </si>
  <si>
    <t>Transferta të tjera institucioneve</t>
  </si>
  <si>
    <t>Shpënzimet kapitale</t>
  </si>
  <si>
    <t>Shpënzime për objekte ndërtimore</t>
  </si>
  <si>
    <t>Shpënzime për paisje</t>
  </si>
  <si>
    <t>Shpënzimet për investime</t>
  </si>
  <si>
    <t>Neni 18</t>
  </si>
  <si>
    <t>Vendimi mbi Buxhetin e Komunës së Tuzit për vitin 2020 do të hyjë në fuqi ditën e tetë nga dita e publikimit në Fletën Zyrtare të Malit të Zi - dispozitat komunale dhe do të aplikohet prej me 01.01.2020.</t>
  </si>
  <si>
    <t xml:space="preserve">Numër:  </t>
  </si>
  <si>
    <t xml:space="preserve">Tuz,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</si>
</sst>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1"/>
      <color theme="1"/>
      <name val="Arial"/>
      <family val="2"/>
    </font>
    <font>
      <b/>
      <sz val="26"/>
      <color theme="1"/>
      <name val="Arial"/>
      <family val="2"/>
    </font>
    <font>
      <b/>
      <i/>
      <sz val="26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1"/>
      <color rgb="FFFF0000"/>
      <name val="Arial"/>
      <family val="2"/>
    </font>
    <font>
      <sz val="17"/>
      <color theme="1"/>
      <name val="Arial"/>
      <family val="2"/>
    </font>
    <font>
      <sz val="18"/>
      <name val="Arial"/>
      <family val="2"/>
    </font>
    <font>
      <b/>
      <sz val="36"/>
      <color theme="1"/>
      <name val="Arial"/>
      <family val="2"/>
    </font>
    <font>
      <sz val="36"/>
      <color theme="1"/>
      <name val="Arial"/>
      <family val="2"/>
    </font>
    <font>
      <b/>
      <i/>
      <sz val="36"/>
      <color theme="1"/>
      <name val="Arial"/>
      <family val="2"/>
    </font>
    <font>
      <sz val="20"/>
      <name val="Arial"/>
      <family val="2"/>
    </font>
    <font>
      <sz val="22"/>
      <name val="Arial"/>
      <family val="2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sz val="20"/>
      <color theme="1"/>
      <name val="Arial"/>
      <family val="2"/>
    </font>
    <font>
      <b/>
      <i/>
      <u/>
      <sz val="20"/>
      <color theme="1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2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auto="1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auto="1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dashed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/>
  </cellStyleXfs>
  <cellXfs count="487">
    <xf numFmtId="0" fontId="0" fillId="0" borderId="0" xfId="0"/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4" fontId="5" fillId="0" borderId="0" xfId="0" applyNumberFormat="1" applyFont="1"/>
    <xf numFmtId="0" fontId="5" fillId="0" borderId="0" xfId="0" applyFont="1" applyAlignment="1"/>
    <xf numFmtId="0" fontId="5" fillId="0" borderId="6" xfId="0" applyFont="1" applyBorder="1"/>
    <xf numFmtId="0" fontId="5" fillId="0" borderId="0" xfId="0" applyFont="1" applyBorder="1"/>
    <xf numFmtId="0" fontId="11" fillId="0" borderId="0" xfId="0" applyFont="1" applyBorder="1" applyAlignment="1"/>
    <xf numFmtId="4" fontId="10" fillId="0" borderId="0" xfId="2" applyNumberFormat="1" applyFont="1" applyFill="1" applyBorder="1" applyAlignment="1">
      <alignment horizontal="right"/>
    </xf>
    <xf numFmtId="0" fontId="5" fillId="0" borderId="0" xfId="0" applyFont="1" applyAlignment="1">
      <alignment vertical="center"/>
    </xf>
    <xf numFmtId="0" fontId="13" fillId="0" borderId="0" xfId="0" applyFont="1" applyFill="1"/>
    <xf numFmtId="4" fontId="13" fillId="0" borderId="0" xfId="0" applyNumberFormat="1" applyFont="1" applyFill="1"/>
    <xf numFmtId="0" fontId="10" fillId="0" borderId="0" xfId="2" applyFont="1" applyFill="1" applyBorder="1"/>
    <xf numFmtId="0" fontId="10" fillId="0" borderId="4" xfId="2" applyFont="1" applyFill="1" applyBorder="1" applyAlignment="1">
      <alignment horizontal="center"/>
    </xf>
    <xf numFmtId="0" fontId="5" fillId="0" borderId="0" xfId="0" applyFont="1" applyFill="1"/>
    <xf numFmtId="0" fontId="5" fillId="0" borderId="4" xfId="0" applyFont="1" applyBorder="1"/>
    <xf numFmtId="4" fontId="5" fillId="0" borderId="0" xfId="0" applyNumberFormat="1" applyFont="1" applyFill="1"/>
    <xf numFmtId="0" fontId="10" fillId="0" borderId="0" xfId="2" applyFont="1" applyFill="1" applyBorder="1" applyAlignment="1">
      <alignment horizontal="center"/>
    </xf>
    <xf numFmtId="0" fontId="8" fillId="0" borderId="0" xfId="0" applyFont="1" applyAlignment="1">
      <alignment vertical="center" wrapText="1"/>
    </xf>
    <xf numFmtId="4" fontId="9" fillId="5" borderId="0" xfId="0" applyNumberFormat="1" applyFont="1" applyFill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0" xfId="0"/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4" fontId="12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0" borderId="0" xfId="3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top" wrapText="1"/>
    </xf>
    <xf numFmtId="0" fontId="10" fillId="5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23" fillId="0" borderId="0" xfId="0" applyFont="1"/>
    <xf numFmtId="4" fontId="23" fillId="0" borderId="22" xfId="0" applyNumberFormat="1" applyFont="1" applyBorder="1"/>
    <xf numFmtId="0" fontId="23" fillId="0" borderId="21" xfId="0" applyFont="1" applyBorder="1"/>
    <xf numFmtId="0" fontId="23" fillId="0" borderId="0" xfId="0" applyFont="1" applyAlignment="1">
      <alignment vertical="center" wrapText="1"/>
    </xf>
    <xf numFmtId="0" fontId="23" fillId="2" borderId="14" xfId="1" applyFont="1" applyBorder="1" applyAlignment="1">
      <alignment vertical="center" wrapText="1"/>
    </xf>
    <xf numFmtId="0" fontId="23" fillId="2" borderId="10" xfId="1" applyFont="1" applyBorder="1" applyAlignment="1">
      <alignment vertical="center" wrapText="1"/>
    </xf>
    <xf numFmtId="0" fontId="23" fillId="0" borderId="1" xfId="0" applyFont="1" applyBorder="1"/>
    <xf numFmtId="0" fontId="23" fillId="0" borderId="9" xfId="0" applyFont="1" applyBorder="1"/>
    <xf numFmtId="0" fontId="23" fillId="0" borderId="14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3" fillId="0" borderId="37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23" fillId="0" borderId="10" xfId="0" applyFont="1" applyBorder="1" applyAlignment="1">
      <alignment horizontal="left"/>
    </xf>
    <xf numFmtId="0" fontId="23" fillId="0" borderId="1" xfId="0" applyFont="1" applyBorder="1" applyAlignment="1">
      <alignment horizontal="left" vertical="center"/>
    </xf>
    <xf numFmtId="0" fontId="23" fillId="0" borderId="13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0" borderId="1" xfId="0" applyFont="1" applyFill="1" applyBorder="1" applyAlignment="1">
      <alignment horizontal="left" vertical="center"/>
    </xf>
    <xf numFmtId="0" fontId="23" fillId="0" borderId="9" xfId="0" applyFont="1" applyFill="1" applyBorder="1" applyAlignment="1">
      <alignment horizontal="left" vertical="center"/>
    </xf>
    <xf numFmtId="0" fontId="21" fillId="3" borderId="3" xfId="2" applyFont="1" applyBorder="1" applyAlignment="1">
      <alignment horizontal="center" vertical="center"/>
    </xf>
    <xf numFmtId="0" fontId="23" fillId="3" borderId="5" xfId="2" applyFont="1" applyBorder="1" applyAlignment="1">
      <alignment wrapText="1"/>
    </xf>
    <xf numFmtId="0" fontId="23" fillId="3" borderId="33" xfId="2" applyFont="1" applyBorder="1" applyAlignment="1">
      <alignment wrapText="1"/>
    </xf>
    <xf numFmtId="0" fontId="19" fillId="0" borderId="39" xfId="3" applyFont="1" applyBorder="1" applyAlignment="1">
      <alignment vertical="center"/>
    </xf>
    <xf numFmtId="0" fontId="23" fillId="0" borderId="3" xfId="0" applyFont="1" applyBorder="1"/>
    <xf numFmtId="0" fontId="23" fillId="0" borderId="24" xfId="0" applyFont="1" applyBorder="1"/>
    <xf numFmtId="0" fontId="23" fillId="0" borderId="35" xfId="0" applyFont="1" applyBorder="1" applyAlignment="1">
      <alignment horizontal="center"/>
    </xf>
    <xf numFmtId="0" fontId="23" fillId="0" borderId="25" xfId="0" applyFont="1" applyBorder="1"/>
    <xf numFmtId="0" fontId="23" fillId="0" borderId="23" xfId="0" applyFont="1" applyBorder="1" applyAlignment="1">
      <alignment horizontal="center"/>
    </xf>
    <xf numFmtId="0" fontId="23" fillId="0" borderId="26" xfId="0" applyFont="1" applyBorder="1"/>
    <xf numFmtId="0" fontId="23" fillId="0" borderId="30" xfId="0" applyFont="1" applyBorder="1" applyAlignment="1">
      <alignment horizontal="center"/>
    </xf>
    <xf numFmtId="0" fontId="23" fillId="0" borderId="39" xfId="0" applyFont="1" applyBorder="1"/>
    <xf numFmtId="0" fontId="23" fillId="0" borderId="32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39" xfId="0" applyFont="1" applyBorder="1" applyAlignment="1">
      <alignment vertical="center"/>
    </xf>
    <xf numFmtId="0" fontId="23" fillId="0" borderId="21" xfId="0" applyFont="1" applyBorder="1" applyAlignment="1"/>
    <xf numFmtId="0" fontId="23" fillId="0" borderId="22" xfId="0" applyFont="1" applyBorder="1" applyAlignment="1"/>
    <xf numFmtId="0" fontId="23" fillId="0" borderId="19" xfId="0" applyFont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36" xfId="0" applyFont="1" applyFill="1" applyBorder="1"/>
    <xf numFmtId="0" fontId="23" fillId="0" borderId="32" xfId="0" applyFont="1" applyFill="1" applyBorder="1"/>
    <xf numFmtId="0" fontId="23" fillId="0" borderId="18" xfId="0" applyFont="1" applyFill="1" applyBorder="1"/>
    <xf numFmtId="0" fontId="21" fillId="3" borderId="39" xfId="2" applyFont="1" applyBorder="1"/>
    <xf numFmtId="0" fontId="23" fillId="0" borderId="0" xfId="0" applyFont="1" applyFill="1" applyAlignment="1">
      <alignment vertical="center" wrapText="1"/>
    </xf>
    <xf numFmtId="0" fontId="21" fillId="5" borderId="0" xfId="0" applyFont="1" applyFill="1" applyAlignment="1">
      <alignment vertical="center" wrapText="1"/>
    </xf>
    <xf numFmtId="0" fontId="23" fillId="3" borderId="10" xfId="2" applyFont="1" applyBorder="1" applyAlignment="1">
      <alignment wrapText="1"/>
    </xf>
    <xf numFmtId="0" fontId="19" fillId="0" borderId="3" xfId="3" applyFont="1" applyBorder="1" applyAlignment="1">
      <alignment vertical="center"/>
    </xf>
    <xf numFmtId="0" fontId="23" fillId="0" borderId="33" xfId="0" applyFont="1" applyBorder="1"/>
    <xf numFmtId="0" fontId="23" fillId="0" borderId="6" xfId="0" applyFont="1" applyBorder="1"/>
    <xf numFmtId="0" fontId="23" fillId="0" borderId="2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7" xfId="0" applyFont="1" applyBorder="1"/>
    <xf numFmtId="0" fontId="23" fillId="0" borderId="13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5" xfId="0" applyFont="1" applyBorder="1"/>
    <xf numFmtId="0" fontId="23" fillId="0" borderId="10" xfId="0" applyFont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1" fillId="3" borderId="33" xfId="2" applyFont="1" applyBorder="1"/>
    <xf numFmtId="0" fontId="23" fillId="3" borderId="19" xfId="2" applyFont="1" applyBorder="1" applyAlignment="1">
      <alignment wrapText="1"/>
    </xf>
    <xf numFmtId="0" fontId="21" fillId="3" borderId="17" xfId="2" applyFont="1" applyBorder="1"/>
    <xf numFmtId="0" fontId="23" fillId="0" borderId="10" xfId="0" applyFont="1" applyBorder="1" applyAlignment="1">
      <alignment horizontal="center" vertical="center"/>
    </xf>
    <xf numFmtId="0" fontId="23" fillId="3" borderId="39" xfId="2" applyFont="1" applyBorder="1" applyAlignment="1">
      <alignment wrapText="1"/>
    </xf>
    <xf numFmtId="0" fontId="23" fillId="3" borderId="3" xfId="2" applyFont="1" applyBorder="1" applyAlignment="1">
      <alignment wrapText="1"/>
    </xf>
    <xf numFmtId="0" fontId="23" fillId="0" borderId="4" xfId="0" applyFont="1" applyBorder="1"/>
    <xf numFmtId="0" fontId="23" fillId="0" borderId="12" xfId="0" applyFont="1" applyBorder="1"/>
    <xf numFmtId="0" fontId="23" fillId="0" borderId="17" xfId="0" applyFont="1" applyBorder="1"/>
    <xf numFmtId="0" fontId="23" fillId="0" borderId="18" xfId="0" applyFont="1" applyFill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38" xfId="0" applyFont="1" applyBorder="1"/>
    <xf numFmtId="0" fontId="23" fillId="0" borderId="36" xfId="0" applyFont="1" applyBorder="1" applyAlignment="1">
      <alignment horizontal="center" vertical="center"/>
    </xf>
    <xf numFmtId="0" fontId="23" fillId="0" borderId="33" xfId="0" applyFont="1" applyBorder="1" applyAlignment="1">
      <alignment vertical="center"/>
    </xf>
    <xf numFmtId="0" fontId="23" fillId="0" borderId="12" xfId="0" applyFont="1" applyBorder="1" applyAlignment="1"/>
    <xf numFmtId="0" fontId="23" fillId="3" borderId="34" xfId="2" applyFont="1" applyBorder="1" applyAlignment="1">
      <alignment wrapText="1"/>
    </xf>
    <xf numFmtId="0" fontId="23" fillId="0" borderId="20" xfId="0" applyFont="1" applyBorder="1"/>
    <xf numFmtId="0" fontId="23" fillId="0" borderId="20" xfId="0" applyFont="1" applyBorder="1" applyAlignment="1">
      <alignment horizontal="center"/>
    </xf>
    <xf numFmtId="0" fontId="23" fillId="3" borderId="20" xfId="2" applyFont="1" applyBorder="1" applyAlignment="1">
      <alignment wrapText="1"/>
    </xf>
    <xf numFmtId="0" fontId="23" fillId="0" borderId="3" xfId="0" applyFont="1" applyBorder="1" applyAlignment="1">
      <alignment horizontal="center"/>
    </xf>
    <xf numFmtId="0" fontId="21" fillId="3" borderId="37" xfId="2" applyFont="1" applyBorder="1"/>
    <xf numFmtId="0" fontId="23" fillId="0" borderId="33" xfId="0" applyFont="1" applyBorder="1" applyAlignment="1">
      <alignment horizontal="center"/>
    </xf>
    <xf numFmtId="0" fontId="19" fillId="0" borderId="7" xfId="3" applyFont="1" applyBorder="1" applyAlignment="1">
      <alignment vertical="center"/>
    </xf>
    <xf numFmtId="0" fontId="23" fillId="0" borderId="22" xfId="0" applyFont="1" applyBorder="1" applyAlignment="1">
      <alignment horizontal="left"/>
    </xf>
    <xf numFmtId="0" fontId="23" fillId="0" borderId="21" xfId="0" applyFont="1" applyBorder="1" applyAlignment="1">
      <alignment horizontal="left"/>
    </xf>
    <xf numFmtId="0" fontId="23" fillId="0" borderId="16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37" xfId="0" applyFont="1" applyFill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9" fillId="0" borderId="13" xfId="3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4" fontId="21" fillId="5" borderId="1" xfId="0" applyNumberFormat="1" applyFont="1" applyFill="1" applyBorder="1" applyAlignment="1">
      <alignment horizontal="right" vertical="top"/>
    </xf>
    <xf numFmtId="4" fontId="23" fillId="0" borderId="1" xfId="0" applyNumberFormat="1" applyFont="1" applyBorder="1" applyAlignment="1">
      <alignment horizontal="right" vertical="top"/>
    </xf>
    <xf numFmtId="4" fontId="21" fillId="0" borderId="1" xfId="0" applyNumberFormat="1" applyFont="1" applyBorder="1" applyAlignment="1">
      <alignment horizontal="right" vertical="top"/>
    </xf>
    <xf numFmtId="0" fontId="23" fillId="3" borderId="48" xfId="2" applyFont="1" applyBorder="1" applyAlignment="1">
      <alignment wrapText="1"/>
    </xf>
    <xf numFmtId="0" fontId="23" fillId="0" borderId="8" xfId="0" applyFont="1" applyBorder="1"/>
    <xf numFmtId="0" fontId="21" fillId="3" borderId="40" xfId="2" applyFont="1" applyBorder="1"/>
    <xf numFmtId="0" fontId="19" fillId="0" borderId="17" xfId="3" applyFont="1" applyBorder="1" applyAlignment="1">
      <alignment vertical="center"/>
    </xf>
    <xf numFmtId="0" fontId="23" fillId="0" borderId="18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0" xfId="0" applyFont="1" applyBorder="1" applyAlignment="1">
      <alignment vertical="center"/>
    </xf>
    <xf numFmtId="0" fontId="23" fillId="0" borderId="23" xfId="0" applyFont="1" applyBorder="1" applyAlignment="1">
      <alignment horizontal="center"/>
    </xf>
    <xf numFmtId="0" fontId="16" fillId="0" borderId="0" xfId="0" applyFont="1" applyAlignment="1">
      <alignment vertical="center" wrapText="1"/>
    </xf>
    <xf numFmtId="0" fontId="23" fillId="0" borderId="22" xfId="0" applyFont="1" applyBorder="1" applyAlignment="1">
      <alignment horizontal="left"/>
    </xf>
    <xf numFmtId="0" fontId="23" fillId="0" borderId="6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24" xfId="0" applyFont="1" applyBorder="1" applyAlignment="1">
      <alignment horizontal="right" vertical="center" wrapText="1"/>
    </xf>
    <xf numFmtId="0" fontId="23" fillId="0" borderId="25" xfId="0" applyFont="1" applyBorder="1" applyAlignment="1">
      <alignment horizontal="right" vertical="center" wrapText="1"/>
    </xf>
    <xf numFmtId="0" fontId="23" fillId="0" borderId="26" xfId="0" applyFont="1" applyBorder="1" applyAlignment="1">
      <alignment horizontal="right" vertical="center" wrapText="1"/>
    </xf>
    <xf numFmtId="0" fontId="23" fillId="0" borderId="24" xfId="0" applyFont="1" applyBorder="1" applyAlignment="1">
      <alignment horizontal="right" vertical="center"/>
    </xf>
    <xf numFmtId="0" fontId="23" fillId="0" borderId="38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17" xfId="0" applyFont="1" applyBorder="1" applyAlignment="1">
      <alignment horizontal="right" vertical="center"/>
    </xf>
    <xf numFmtId="0" fontId="23" fillId="0" borderId="14" xfId="0" applyFont="1" applyBorder="1" applyAlignment="1">
      <alignment horizontal="right" vertical="center"/>
    </xf>
    <xf numFmtId="0" fontId="23" fillId="0" borderId="49" xfId="0" applyFont="1" applyBorder="1" applyAlignment="1">
      <alignment horizontal="right" vertical="center" wrapText="1"/>
    </xf>
    <xf numFmtId="0" fontId="23" fillId="0" borderId="50" xfId="0" applyFont="1" applyBorder="1" applyAlignment="1">
      <alignment horizontal="right" vertical="center" wrapText="1"/>
    </xf>
    <xf numFmtId="0" fontId="23" fillId="0" borderId="51" xfId="0" applyFont="1" applyBorder="1" applyAlignment="1">
      <alignment horizontal="right" vertical="center" wrapText="1"/>
    </xf>
    <xf numFmtId="0" fontId="23" fillId="0" borderId="52" xfId="0" applyFont="1" applyBorder="1" applyAlignment="1">
      <alignment horizontal="right" vertical="center" wrapText="1"/>
    </xf>
    <xf numFmtId="0" fontId="23" fillId="0" borderId="51" xfId="0" applyFont="1" applyBorder="1" applyAlignment="1">
      <alignment horizontal="right" vertical="center"/>
    </xf>
    <xf numFmtId="0" fontId="23" fillId="0" borderId="52" xfId="0" applyFont="1" applyBorder="1" applyAlignment="1">
      <alignment horizontal="right" vertical="center"/>
    </xf>
    <xf numFmtId="0" fontId="23" fillId="0" borderId="53" xfId="0" applyFont="1" applyBorder="1" applyAlignment="1">
      <alignment horizontal="right" vertical="center" wrapText="1"/>
    </xf>
    <xf numFmtId="0" fontId="23" fillId="0" borderId="54" xfId="0" applyFont="1" applyBorder="1" applyAlignment="1">
      <alignment horizontal="right" vertical="center"/>
    </xf>
    <xf numFmtId="0" fontId="23" fillId="0" borderId="55" xfId="0" applyFont="1" applyBorder="1" applyAlignment="1">
      <alignment horizontal="right" vertical="center"/>
    </xf>
    <xf numFmtId="0" fontId="23" fillId="0" borderId="56" xfId="0" applyFont="1" applyBorder="1" applyAlignment="1">
      <alignment horizontal="right" vertical="center"/>
    </xf>
    <xf numFmtId="0" fontId="23" fillId="0" borderId="51" xfId="0" applyFont="1" applyBorder="1"/>
    <xf numFmtId="0" fontId="23" fillId="0" borderId="53" xfId="0" applyFont="1" applyBorder="1"/>
    <xf numFmtId="0" fontId="23" fillId="0" borderId="52" xfId="0" applyFont="1" applyBorder="1"/>
    <xf numFmtId="0" fontId="23" fillId="0" borderId="50" xfId="0" applyFont="1" applyBorder="1"/>
    <xf numFmtId="0" fontId="23" fillId="0" borderId="49" xfId="0" applyFont="1" applyBorder="1"/>
    <xf numFmtId="0" fontId="23" fillId="0" borderId="54" xfId="0" applyFont="1" applyBorder="1"/>
    <xf numFmtId="0" fontId="23" fillId="0" borderId="56" xfId="0" applyFont="1" applyBorder="1"/>
    <xf numFmtId="0" fontId="23" fillId="0" borderId="55" xfId="0" applyFont="1" applyBorder="1"/>
    <xf numFmtId="0" fontId="23" fillId="0" borderId="57" xfId="0" applyFont="1" applyBorder="1"/>
    <xf numFmtId="0" fontId="23" fillId="0" borderId="35" xfId="0" applyFont="1" applyBorder="1" applyAlignment="1">
      <alignment horizontal="center" vertical="center"/>
    </xf>
    <xf numFmtId="0" fontId="23" fillId="0" borderId="58" xfId="0" applyFont="1" applyBorder="1"/>
    <xf numFmtId="0" fontId="23" fillId="0" borderId="59" xfId="0" applyFont="1" applyBorder="1"/>
    <xf numFmtId="0" fontId="23" fillId="0" borderId="60" xfId="0" applyFont="1" applyBorder="1"/>
    <xf numFmtId="0" fontId="23" fillId="0" borderId="30" xfId="0" applyFont="1" applyFill="1" applyBorder="1" applyAlignment="1">
      <alignment horizontal="center"/>
    </xf>
    <xf numFmtId="0" fontId="23" fillId="0" borderId="61" xfId="0" applyFont="1" applyBorder="1"/>
    <xf numFmtId="0" fontId="23" fillId="0" borderId="63" xfId="0" applyFont="1" applyBorder="1"/>
    <xf numFmtId="0" fontId="23" fillId="0" borderId="62" xfId="0" applyFont="1" applyBorder="1"/>
    <xf numFmtId="0" fontId="23" fillId="0" borderId="56" xfId="0" applyFont="1" applyBorder="1" applyAlignment="1"/>
    <xf numFmtId="0" fontId="23" fillId="0" borderId="64" xfId="0" applyFont="1" applyBorder="1"/>
    <xf numFmtId="0" fontId="23" fillId="0" borderId="30" xfId="0" applyFont="1" applyBorder="1" applyAlignment="1">
      <alignment horizontal="center" vertical="center"/>
    </xf>
    <xf numFmtId="0" fontId="23" fillId="0" borderId="65" xfId="0" applyFont="1" applyBorder="1"/>
    <xf numFmtId="0" fontId="23" fillId="0" borderId="66" xfId="0" applyFont="1" applyBorder="1"/>
    <xf numFmtId="4" fontId="24" fillId="0" borderId="1" xfId="0" applyNumberFormat="1" applyFont="1" applyBorder="1" applyAlignment="1">
      <alignment horizontal="right" vertical="top"/>
    </xf>
    <xf numFmtId="4" fontId="23" fillId="0" borderId="1" xfId="0" applyNumberFormat="1" applyFont="1" applyBorder="1" applyAlignment="1">
      <alignment vertical="top"/>
    </xf>
    <xf numFmtId="0" fontId="23" fillId="2" borderId="67" xfId="1" applyFont="1" applyBorder="1" applyAlignment="1">
      <alignment horizontal="center" vertical="center"/>
    </xf>
    <xf numFmtId="2" fontId="23" fillId="0" borderId="68" xfId="0" applyNumberFormat="1" applyFont="1" applyBorder="1" applyAlignment="1">
      <alignment horizontal="right"/>
    </xf>
    <xf numFmtId="2" fontId="23" fillId="0" borderId="40" xfId="0" applyNumberFormat="1" applyFont="1" applyBorder="1" applyAlignment="1">
      <alignment horizontal="right"/>
    </xf>
    <xf numFmtId="4" fontId="21" fillId="0" borderId="67" xfId="0" applyNumberFormat="1" applyFont="1" applyBorder="1" applyAlignment="1">
      <alignment horizontal="right"/>
    </xf>
    <xf numFmtId="4" fontId="23" fillId="0" borderId="68" xfId="0" applyNumberFormat="1" applyFont="1" applyFill="1" applyBorder="1" applyAlignment="1">
      <alignment horizontal="right"/>
    </xf>
    <xf numFmtId="4" fontId="23" fillId="0" borderId="40" xfId="0" applyNumberFormat="1" applyFont="1" applyFill="1" applyBorder="1" applyAlignment="1">
      <alignment horizontal="right"/>
    </xf>
    <xf numFmtId="4" fontId="23" fillId="0" borderId="68" xfId="0" applyNumberFormat="1" applyFont="1" applyFill="1" applyBorder="1" applyAlignment="1">
      <alignment horizontal="right" vertical="center"/>
    </xf>
    <xf numFmtId="4" fontId="23" fillId="0" borderId="40" xfId="0" applyNumberFormat="1" applyFont="1" applyFill="1" applyBorder="1" applyAlignment="1">
      <alignment horizontal="right" vertical="center"/>
    </xf>
    <xf numFmtId="164" fontId="21" fillId="3" borderId="39" xfId="2" applyNumberFormat="1" applyFont="1" applyBorder="1" applyAlignment="1">
      <alignment horizontal="right"/>
    </xf>
    <xf numFmtId="0" fontId="23" fillId="3" borderId="39" xfId="2" applyFont="1" applyBorder="1" applyAlignment="1">
      <alignment horizontal="center" vertical="center"/>
    </xf>
    <xf numFmtId="0" fontId="19" fillId="0" borderId="39" xfId="3" applyFont="1" applyBorder="1" applyAlignment="1">
      <alignment horizontal="center"/>
    </xf>
    <xf numFmtId="4" fontId="21" fillId="0" borderId="39" xfId="0" applyNumberFormat="1" applyFont="1" applyBorder="1" applyAlignment="1">
      <alignment horizontal="right"/>
    </xf>
    <xf numFmtId="4" fontId="23" fillId="0" borderId="67" xfId="0" applyNumberFormat="1" applyFont="1" applyFill="1" applyBorder="1" applyAlignment="1">
      <alignment horizontal="right"/>
    </xf>
    <xf numFmtId="4" fontId="21" fillId="0" borderId="39" xfId="0" applyNumberFormat="1" applyFont="1" applyBorder="1" applyAlignment="1">
      <alignment horizontal="right" vertical="center"/>
    </xf>
    <xf numFmtId="4" fontId="21" fillId="5" borderId="39" xfId="0" applyNumberFormat="1" applyFont="1" applyFill="1" applyBorder="1" applyAlignment="1">
      <alignment horizontal="right" vertical="center"/>
    </xf>
    <xf numFmtId="4" fontId="23" fillId="5" borderId="67" xfId="0" applyNumberFormat="1" applyFont="1" applyFill="1" applyBorder="1" applyAlignment="1">
      <alignment horizontal="right"/>
    </xf>
    <xf numFmtId="4" fontId="23" fillId="5" borderId="68" xfId="0" applyNumberFormat="1" applyFont="1" applyFill="1" applyBorder="1" applyAlignment="1">
      <alignment horizontal="right"/>
    </xf>
    <xf numFmtId="4" fontId="23" fillId="5" borderId="40" xfId="0" applyNumberFormat="1" applyFont="1" applyFill="1" applyBorder="1" applyAlignment="1">
      <alignment horizontal="right"/>
    </xf>
    <xf numFmtId="4" fontId="21" fillId="5" borderId="26" xfId="0" applyNumberFormat="1" applyFont="1" applyFill="1" applyBorder="1" applyAlignment="1">
      <alignment horizontal="right"/>
    </xf>
    <xf numFmtId="4" fontId="21" fillId="5" borderId="39" xfId="0" applyNumberFormat="1" applyFont="1" applyFill="1" applyBorder="1" applyAlignment="1">
      <alignment horizontal="right"/>
    </xf>
    <xf numFmtId="4" fontId="23" fillId="5" borderId="39" xfId="0" applyNumberFormat="1" applyFont="1" applyFill="1" applyBorder="1" applyAlignment="1">
      <alignment horizontal="right"/>
    </xf>
    <xf numFmtId="4" fontId="23" fillId="5" borderId="69" xfId="0" applyNumberFormat="1" applyFont="1" applyFill="1" applyBorder="1" applyAlignment="1">
      <alignment horizontal="right"/>
    </xf>
    <xf numFmtId="4" fontId="23" fillId="0" borderId="68" xfId="0" applyNumberFormat="1" applyFont="1" applyBorder="1" applyAlignment="1">
      <alignment horizontal="right"/>
    </xf>
    <xf numFmtId="4" fontId="23" fillId="0" borderId="40" xfId="0" applyNumberFormat="1" applyFont="1" applyBorder="1" applyAlignment="1">
      <alignment horizontal="right"/>
    </xf>
    <xf numFmtId="4" fontId="23" fillId="5" borderId="70" xfId="0" applyNumberFormat="1" applyFont="1" applyFill="1" applyBorder="1" applyAlignment="1">
      <alignment horizontal="right"/>
    </xf>
    <xf numFmtId="4" fontId="21" fillId="0" borderId="39" xfId="0" applyNumberFormat="1" applyFont="1" applyFill="1" applyBorder="1" applyAlignment="1">
      <alignment horizontal="right"/>
    </xf>
    <xf numFmtId="4" fontId="23" fillId="0" borderId="39" xfId="0" applyNumberFormat="1" applyFont="1" applyFill="1" applyBorder="1" applyAlignment="1">
      <alignment horizontal="right"/>
    </xf>
    <xf numFmtId="4" fontId="21" fillId="3" borderId="39" xfId="2" applyNumberFormat="1" applyFont="1" applyBorder="1" applyAlignment="1">
      <alignment horizontal="right"/>
    </xf>
    <xf numFmtId="0" fontId="23" fillId="3" borderId="67" xfId="2" applyFont="1" applyBorder="1" applyAlignment="1">
      <alignment horizontal="center" vertical="center"/>
    </xf>
    <xf numFmtId="0" fontId="19" fillId="0" borderId="40" xfId="3" applyFont="1" applyBorder="1" applyAlignment="1">
      <alignment horizontal="center"/>
    </xf>
    <xf numFmtId="4" fontId="23" fillId="5" borderId="67" xfId="0" applyNumberFormat="1" applyFont="1" applyFill="1" applyBorder="1" applyAlignment="1">
      <alignment horizontal="right" vertical="center"/>
    </xf>
    <xf numFmtId="4" fontId="23" fillId="5" borderId="68" xfId="0" applyNumberFormat="1" applyFont="1" applyFill="1" applyBorder="1" applyAlignment="1">
      <alignment horizontal="right" vertical="center"/>
    </xf>
    <xf numFmtId="4" fontId="23" fillId="5" borderId="40" xfId="0" applyNumberFormat="1" applyFont="1" applyFill="1" applyBorder="1" applyAlignment="1">
      <alignment horizontal="right" vertical="center"/>
    </xf>
    <xf numFmtId="4" fontId="21" fillId="4" borderId="39" xfId="2" applyNumberFormat="1" applyFont="1" applyFill="1" applyBorder="1" applyAlignment="1">
      <alignment horizontal="right"/>
    </xf>
    <xf numFmtId="0" fontId="5" fillId="0" borderId="25" xfId="0" applyFont="1" applyBorder="1"/>
    <xf numFmtId="4" fontId="10" fillId="0" borderId="39" xfId="2" applyNumberFormat="1" applyFont="1" applyFill="1" applyBorder="1" applyAlignment="1">
      <alignment horizontal="right"/>
    </xf>
    <xf numFmtId="4" fontId="19" fillId="5" borderId="40" xfId="0" applyNumberFormat="1" applyFont="1" applyFill="1" applyBorder="1" applyAlignment="1">
      <alignment horizontal="right"/>
    </xf>
    <xf numFmtId="4" fontId="19" fillId="5" borderId="40" xfId="0" applyNumberFormat="1" applyFont="1" applyFill="1" applyBorder="1" applyAlignment="1">
      <alignment horizontal="right" vertical="center"/>
    </xf>
    <xf numFmtId="0" fontId="19" fillId="0" borderId="26" xfId="3" applyFont="1" applyBorder="1" applyAlignment="1">
      <alignment horizontal="center"/>
    </xf>
    <xf numFmtId="4" fontId="23" fillId="0" borderId="70" xfId="0" applyNumberFormat="1" applyFont="1" applyFill="1" applyBorder="1" applyAlignment="1">
      <alignment horizontal="right"/>
    </xf>
    <xf numFmtId="0" fontId="5" fillId="0" borderId="39" xfId="0" applyFont="1" applyBorder="1"/>
    <xf numFmtId="4" fontId="21" fillId="3" borderId="40" xfId="2" applyNumberFormat="1" applyFont="1" applyBorder="1" applyAlignment="1">
      <alignment horizontal="right"/>
    </xf>
    <xf numFmtId="0" fontId="19" fillId="5" borderId="40" xfId="3" applyFont="1" applyFill="1" applyBorder="1" applyAlignment="1">
      <alignment horizontal="center"/>
    </xf>
    <xf numFmtId="0" fontId="19" fillId="5" borderId="26" xfId="3" applyFont="1" applyFill="1" applyBorder="1" applyAlignment="1">
      <alignment horizontal="center"/>
    </xf>
    <xf numFmtId="4" fontId="23" fillId="5" borderId="39" xfId="0" applyNumberFormat="1" applyFont="1" applyFill="1" applyBorder="1" applyAlignment="1">
      <alignment horizontal="right" vertical="center"/>
    </xf>
    <xf numFmtId="4" fontId="21" fillId="3" borderId="40" xfId="2" applyNumberFormat="1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23" fillId="0" borderId="17" xfId="0" applyFont="1" applyBorder="1" applyAlignment="1">
      <alignment horizontal="right" vertical="top"/>
    </xf>
    <xf numFmtId="0" fontId="23" fillId="0" borderId="0" xfId="0" applyFont="1" applyAlignment="1">
      <alignment horizontal="left" vertical="center" wrapText="1"/>
    </xf>
    <xf numFmtId="4" fontId="23" fillId="0" borderId="21" xfId="0" applyNumberFormat="1" applyFont="1" applyBorder="1" applyAlignment="1">
      <alignment horizontal="right" vertical="top"/>
    </xf>
    <xf numFmtId="4" fontId="23" fillId="0" borderId="23" xfId="0" applyNumberFormat="1" applyFont="1" applyBorder="1" applyAlignment="1">
      <alignment horizontal="right" vertical="top"/>
    </xf>
    <xf numFmtId="0" fontId="23" fillId="0" borderId="0" xfId="0" applyFont="1" applyAlignment="1">
      <alignment horizontal="left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center" wrapText="1"/>
    </xf>
    <xf numFmtId="0" fontId="23" fillId="0" borderId="21" xfId="0" applyFont="1" applyBorder="1" applyAlignment="1">
      <alignment horizontal="left"/>
    </xf>
    <xf numFmtId="0" fontId="23" fillId="0" borderId="22" xfId="0" applyFont="1" applyBorder="1" applyAlignment="1">
      <alignment horizontal="left"/>
    </xf>
    <xf numFmtId="0" fontId="23" fillId="0" borderId="28" xfId="0" applyFont="1" applyBorder="1" applyAlignment="1">
      <alignment horizontal="left"/>
    </xf>
    <xf numFmtId="0" fontId="23" fillId="0" borderId="29" xfId="0" applyFont="1" applyBorder="1" applyAlignment="1">
      <alignment horizontal="left"/>
    </xf>
    <xf numFmtId="0" fontId="23" fillId="0" borderId="1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5" fillId="0" borderId="0" xfId="3" applyFont="1" applyAlignment="1">
      <alignment horizontal="center" vertical="center"/>
    </xf>
    <xf numFmtId="0" fontId="23" fillId="0" borderId="0" xfId="0" applyFont="1" applyBorder="1" applyAlignment="1">
      <alignment horizontal="left" vertical="top" wrapText="1"/>
    </xf>
    <xf numFmtId="0" fontId="2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4" xfId="0" applyFont="1" applyBorder="1" applyAlignment="1">
      <alignment horizontal="center"/>
    </xf>
    <xf numFmtId="0" fontId="23" fillId="0" borderId="27" xfId="0" applyFont="1" applyBorder="1" applyAlignment="1">
      <alignment horizontal="left"/>
    </xf>
    <xf numFmtId="0" fontId="23" fillId="0" borderId="31" xfId="0" applyFont="1" applyBorder="1" applyAlignment="1">
      <alignment horizontal="left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25" fillId="0" borderId="28" xfId="3" applyFont="1" applyBorder="1" applyAlignment="1">
      <alignment horizontal="center" vertical="top" wrapText="1"/>
    </xf>
    <xf numFmtId="0" fontId="25" fillId="0" borderId="29" xfId="3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/>
    </xf>
    <xf numFmtId="0" fontId="21" fillId="3" borderId="20" xfId="2" applyFont="1" applyBorder="1" applyAlignment="1">
      <alignment horizontal="center"/>
    </xf>
    <xf numFmtId="0" fontId="21" fillId="3" borderId="4" xfId="2" applyFont="1" applyBorder="1" applyAlignment="1">
      <alignment horizontal="center"/>
    </xf>
    <xf numFmtId="0" fontId="25" fillId="0" borderId="3" xfId="3" applyFont="1" applyBorder="1" applyAlignment="1">
      <alignment horizontal="center" vertical="center"/>
    </xf>
    <xf numFmtId="0" fontId="25" fillId="0" borderId="4" xfId="3" applyFont="1" applyBorder="1" applyAlignment="1">
      <alignment horizontal="center" vertical="center"/>
    </xf>
    <xf numFmtId="4" fontId="23" fillId="0" borderId="27" xfId="0" applyNumberFormat="1" applyFont="1" applyBorder="1" applyAlignment="1">
      <alignment horizontal="left"/>
    </xf>
    <xf numFmtId="4" fontId="23" fillId="0" borderId="31" xfId="0" applyNumberFormat="1" applyFont="1" applyBorder="1" applyAlignment="1">
      <alignment horizontal="left"/>
    </xf>
    <xf numFmtId="0" fontId="23" fillId="0" borderId="28" xfId="0" applyFont="1" applyFill="1" applyBorder="1" applyAlignment="1">
      <alignment horizontal="left" vertical="center" wrapText="1"/>
    </xf>
    <xf numFmtId="0" fontId="23" fillId="0" borderId="29" xfId="0" applyFont="1" applyFill="1" applyBorder="1" applyAlignment="1">
      <alignment horizontal="left" vertical="center" wrapText="1"/>
    </xf>
    <xf numFmtId="0" fontId="21" fillId="0" borderId="27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3" fillId="0" borderId="27" xfId="0" applyFont="1" applyFill="1" applyBorder="1" applyAlignment="1">
      <alignment horizontal="left"/>
    </xf>
    <xf numFmtId="0" fontId="23" fillId="0" borderId="31" xfId="0" applyFont="1" applyFill="1" applyBorder="1" applyAlignment="1">
      <alignment horizontal="left"/>
    </xf>
    <xf numFmtId="0" fontId="26" fillId="0" borderId="28" xfId="0" applyFont="1" applyBorder="1" applyAlignment="1">
      <alignment horizontal="left" wrapText="1"/>
    </xf>
    <xf numFmtId="0" fontId="26" fillId="0" borderId="29" xfId="0" applyFont="1" applyBorder="1" applyAlignment="1">
      <alignment horizontal="left" wrapText="1"/>
    </xf>
    <xf numFmtId="0" fontId="23" fillId="0" borderId="3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23" fillId="0" borderId="1" xfId="0" applyFont="1" applyFill="1" applyBorder="1" applyAlignment="1">
      <alignment horizontal="left"/>
    </xf>
    <xf numFmtId="0" fontId="23" fillId="0" borderId="21" xfId="0" applyFont="1" applyFill="1" applyBorder="1" applyAlignment="1">
      <alignment horizontal="left"/>
    </xf>
    <xf numFmtId="0" fontId="23" fillId="0" borderId="21" xfId="0" applyFont="1" applyFill="1" applyBorder="1" applyAlignment="1">
      <alignment horizontal="left"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23" fillId="3" borderId="20" xfId="2" applyFont="1" applyBorder="1" applyAlignment="1">
      <alignment horizontal="center" vertical="center"/>
    </xf>
    <xf numFmtId="0" fontId="23" fillId="3" borderId="4" xfId="2" applyFont="1" applyBorder="1" applyAlignment="1">
      <alignment horizontal="center" vertical="center"/>
    </xf>
    <xf numFmtId="0" fontId="19" fillId="0" borderId="13" xfId="0" applyFont="1" applyFill="1" applyBorder="1" applyAlignment="1">
      <alignment horizontal="left"/>
    </xf>
    <xf numFmtId="0" fontId="19" fillId="0" borderId="28" xfId="0" applyFont="1" applyFill="1" applyBorder="1" applyAlignment="1">
      <alignment horizontal="left"/>
    </xf>
    <xf numFmtId="0" fontId="21" fillId="0" borderId="4" xfId="0" applyFont="1" applyFill="1" applyBorder="1" applyAlignment="1">
      <alignment horizontal="center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23" fillId="0" borderId="28" xfId="0" applyFont="1" applyFill="1" applyBorder="1" applyAlignment="1">
      <alignment horizontal="left"/>
    </xf>
    <xf numFmtId="0" fontId="23" fillId="0" borderId="29" xfId="0" applyFont="1" applyFill="1" applyBorder="1" applyAlignment="1">
      <alignment horizontal="left"/>
    </xf>
    <xf numFmtId="0" fontId="21" fillId="0" borderId="20" xfId="0" applyFont="1" applyBorder="1" applyAlignment="1">
      <alignment horizontal="center"/>
    </xf>
    <xf numFmtId="0" fontId="23" fillId="0" borderId="41" xfId="0" applyFont="1" applyBorder="1" applyAlignment="1">
      <alignment horizontal="left"/>
    </xf>
    <xf numFmtId="0" fontId="23" fillId="0" borderId="15" xfId="0" applyFont="1" applyBorder="1" applyAlignment="1">
      <alignment horizontal="left"/>
    </xf>
    <xf numFmtId="0" fontId="23" fillId="0" borderId="20" xfId="0" applyFont="1" applyBorder="1" applyAlignment="1">
      <alignment horizontal="left"/>
    </xf>
    <xf numFmtId="0" fontId="21" fillId="3" borderId="29" xfId="2" applyFont="1" applyBorder="1" applyAlignment="1">
      <alignment horizontal="center"/>
    </xf>
    <xf numFmtId="0" fontId="25" fillId="0" borderId="8" xfId="3" applyFont="1" applyBorder="1" applyAlignment="1">
      <alignment horizontal="center" vertical="top" wrapText="1"/>
    </xf>
    <xf numFmtId="0" fontId="21" fillId="3" borderId="44" xfId="2" applyFont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5" fillId="5" borderId="44" xfId="3" applyFont="1" applyFill="1" applyBorder="1" applyAlignment="1">
      <alignment horizontal="center" vertical="center" wrapText="1"/>
    </xf>
    <xf numFmtId="0" fontId="25" fillId="5" borderId="8" xfId="3" applyFont="1" applyFill="1" applyBorder="1" applyAlignment="1">
      <alignment horizontal="center" vertical="center" wrapText="1"/>
    </xf>
    <xf numFmtId="0" fontId="19" fillId="0" borderId="28" xfId="3" applyFont="1" applyBorder="1" applyAlignment="1">
      <alignment horizontal="left" vertical="justify"/>
    </xf>
    <xf numFmtId="0" fontId="19" fillId="0" borderId="29" xfId="3" applyFont="1" applyBorder="1" applyAlignment="1">
      <alignment horizontal="left" vertical="justify"/>
    </xf>
    <xf numFmtId="0" fontId="21" fillId="0" borderId="3" xfId="0" applyFont="1" applyBorder="1" applyAlignment="1">
      <alignment horizontal="center"/>
    </xf>
    <xf numFmtId="0" fontId="25" fillId="0" borderId="44" xfId="3" applyFont="1" applyBorder="1" applyAlignment="1">
      <alignment horizontal="center" vertical="center" wrapText="1"/>
    </xf>
    <xf numFmtId="0" fontId="25" fillId="0" borderId="8" xfId="3" applyFont="1" applyBorder="1" applyAlignment="1">
      <alignment horizontal="center" vertical="center" wrapText="1"/>
    </xf>
    <xf numFmtId="0" fontId="23" fillId="3" borderId="27" xfId="2" applyFont="1" applyBorder="1" applyAlignment="1">
      <alignment horizontal="center" vertical="center"/>
    </xf>
    <xf numFmtId="0" fontId="23" fillId="3" borderId="31" xfId="2" applyFont="1" applyBorder="1" applyAlignment="1">
      <alignment horizontal="center" vertical="center"/>
    </xf>
    <xf numFmtId="49" fontId="23" fillId="0" borderId="0" xfId="0" applyNumberFormat="1" applyFont="1" applyFill="1" applyAlignment="1">
      <alignment horizontal="left" vertical="center" wrapText="1"/>
    </xf>
    <xf numFmtId="0" fontId="27" fillId="0" borderId="20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21" fillId="0" borderId="20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23" fillId="0" borderId="45" xfId="0" applyFont="1" applyBorder="1" applyAlignment="1">
      <alignment horizontal="left"/>
    </xf>
    <xf numFmtId="0" fontId="23" fillId="0" borderId="46" xfId="0" applyFont="1" applyBorder="1" applyAlignment="1">
      <alignment horizontal="left"/>
    </xf>
    <xf numFmtId="0" fontId="19" fillId="0" borderId="0" xfId="0" applyFont="1" applyAlignment="1">
      <alignment horizontal="left" vertical="center" wrapText="1"/>
    </xf>
    <xf numFmtId="0" fontId="23" fillId="0" borderId="20" xfId="0" applyFont="1" applyFill="1" applyBorder="1" applyAlignment="1">
      <alignment horizontal="left"/>
    </xf>
    <xf numFmtId="0" fontId="23" fillId="0" borderId="4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center"/>
    </xf>
    <xf numFmtId="0" fontId="23" fillId="0" borderId="0" xfId="0" applyFont="1" applyFill="1" applyAlignment="1">
      <alignment horizontal="left" vertical="center" wrapText="1"/>
    </xf>
    <xf numFmtId="0" fontId="21" fillId="5" borderId="0" xfId="0" applyFont="1" applyFill="1" applyAlignment="1">
      <alignment horizontal="center" vertical="center" wrapText="1"/>
    </xf>
    <xf numFmtId="0" fontId="23" fillId="0" borderId="0" xfId="0" applyNumberFormat="1" applyFont="1" applyAlignment="1">
      <alignment horizontal="left" vertical="center" wrapText="1"/>
    </xf>
    <xf numFmtId="0" fontId="21" fillId="3" borderId="3" xfId="2" applyFont="1" applyBorder="1" applyAlignment="1">
      <alignment horizontal="center"/>
    </xf>
    <xf numFmtId="0" fontId="25" fillId="5" borderId="20" xfId="3" applyFont="1" applyFill="1" applyBorder="1" applyAlignment="1">
      <alignment horizontal="center" wrapText="1"/>
    </xf>
    <xf numFmtId="0" fontId="25" fillId="5" borderId="4" xfId="3" applyFont="1" applyFill="1" applyBorder="1" applyAlignment="1">
      <alignment horizontal="center" wrapText="1"/>
    </xf>
    <xf numFmtId="0" fontId="26" fillId="0" borderId="21" xfId="0" applyFont="1" applyBorder="1" applyAlignment="1">
      <alignment horizontal="left"/>
    </xf>
    <xf numFmtId="0" fontId="26" fillId="0" borderId="22" xfId="0" applyFont="1" applyBorder="1" applyAlignment="1">
      <alignment horizontal="left"/>
    </xf>
    <xf numFmtId="0" fontId="23" fillId="0" borderId="21" xfId="0" applyFont="1" applyBorder="1" applyAlignment="1">
      <alignment horizontal="left" vertical="top" wrapText="1"/>
    </xf>
    <xf numFmtId="0" fontId="23" fillId="0" borderId="22" xfId="0" applyFont="1" applyBorder="1" applyAlignment="1">
      <alignment horizontal="left" vertical="top" wrapText="1"/>
    </xf>
    <xf numFmtId="0" fontId="23" fillId="0" borderId="23" xfId="0" applyFont="1" applyBorder="1" applyAlignment="1">
      <alignment horizontal="left" vertical="top" wrapText="1"/>
    </xf>
    <xf numFmtId="4" fontId="23" fillId="0" borderId="21" xfId="0" applyNumberFormat="1" applyFont="1" applyBorder="1" applyAlignment="1">
      <alignment horizontal="right"/>
    </xf>
    <xf numFmtId="4" fontId="23" fillId="0" borderId="22" xfId="0" applyNumberFormat="1" applyFont="1" applyBorder="1" applyAlignment="1">
      <alignment horizontal="right"/>
    </xf>
    <xf numFmtId="4" fontId="23" fillId="0" borderId="21" xfId="0" applyNumberFormat="1" applyFont="1" applyBorder="1" applyAlignment="1">
      <alignment horizontal="right" vertical="top"/>
    </xf>
    <xf numFmtId="4" fontId="23" fillId="0" borderId="22" xfId="0" applyNumberFormat="1" applyFont="1" applyBorder="1" applyAlignment="1">
      <alignment horizontal="right" vertical="top"/>
    </xf>
    <xf numFmtId="4" fontId="23" fillId="5" borderId="21" xfId="0" applyNumberFormat="1" applyFont="1" applyFill="1" applyBorder="1" applyAlignment="1">
      <alignment horizontal="right" vertical="top"/>
    </xf>
    <xf numFmtId="4" fontId="23" fillId="5" borderId="23" xfId="0" applyNumberFormat="1" applyFont="1" applyFill="1" applyBorder="1" applyAlignment="1">
      <alignment horizontal="right" vertical="top"/>
    </xf>
    <xf numFmtId="0" fontId="21" fillId="0" borderId="21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4" fontId="23" fillId="5" borderId="22" xfId="0" applyNumberFormat="1" applyFont="1" applyFill="1" applyBorder="1" applyAlignment="1">
      <alignment horizontal="right" vertical="top"/>
    </xf>
    <xf numFmtId="4" fontId="23" fillId="0" borderId="41" xfId="0" applyNumberFormat="1" applyFont="1" applyFill="1" applyBorder="1" applyAlignment="1">
      <alignment horizontal="right"/>
    </xf>
    <xf numFmtId="4" fontId="23" fillId="0" borderId="15" xfId="0" applyNumberFormat="1" applyFont="1" applyFill="1" applyBorder="1" applyAlignment="1">
      <alignment horizontal="right"/>
    </xf>
    <xf numFmtId="0" fontId="21" fillId="0" borderId="21" xfId="0" applyFont="1" applyBorder="1" applyAlignment="1">
      <alignment horizontal="left" vertical="top" wrapText="1"/>
    </xf>
    <xf numFmtId="0" fontId="21" fillId="0" borderId="22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4" fontId="23" fillId="0" borderId="21" xfId="0" applyNumberFormat="1" applyFont="1" applyFill="1" applyBorder="1" applyAlignment="1">
      <alignment horizontal="right" vertical="top"/>
    </xf>
    <xf numFmtId="4" fontId="23" fillId="0" borderId="22" xfId="0" applyNumberFormat="1" applyFont="1" applyFill="1" applyBorder="1" applyAlignment="1">
      <alignment horizontal="right" vertical="top"/>
    </xf>
    <xf numFmtId="4" fontId="23" fillId="0" borderId="23" xfId="0" applyNumberFormat="1" applyFont="1" applyBorder="1" applyAlignment="1">
      <alignment horizontal="right" vertical="top"/>
    </xf>
    <xf numFmtId="0" fontId="26" fillId="0" borderId="21" xfId="0" applyFont="1" applyBorder="1" applyAlignment="1">
      <alignment horizontal="left" wrapText="1"/>
    </xf>
    <xf numFmtId="0" fontId="26" fillId="0" borderId="22" xfId="0" applyFont="1" applyBorder="1" applyAlignment="1">
      <alignment horizontal="left" wrapText="1"/>
    </xf>
    <xf numFmtId="0" fontId="26" fillId="0" borderId="21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23" fillId="2" borderId="27" xfId="1" applyFont="1" applyBorder="1" applyAlignment="1">
      <alignment horizontal="center" vertical="center"/>
    </xf>
    <xf numFmtId="0" fontId="23" fillId="2" borderId="31" xfId="1" applyFont="1" applyBorder="1" applyAlignment="1">
      <alignment horizontal="center" vertic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3" fillId="0" borderId="21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4" fillId="0" borderId="21" xfId="0" applyFont="1" applyBorder="1" applyAlignment="1">
      <alignment horizontal="left" vertical="top" wrapText="1"/>
    </xf>
    <xf numFmtId="0" fontId="25" fillId="0" borderId="20" xfId="3" applyFont="1" applyBorder="1" applyAlignment="1">
      <alignment horizontal="center" vertical="top" wrapText="1"/>
    </xf>
    <xf numFmtId="0" fontId="25" fillId="0" borderId="4" xfId="3" applyFont="1" applyBorder="1" applyAlignment="1">
      <alignment horizontal="center" vertical="top" wrapText="1"/>
    </xf>
    <xf numFmtId="0" fontId="25" fillId="0" borderId="20" xfId="3" applyFont="1" applyBorder="1" applyAlignment="1">
      <alignment horizontal="center" vertical="center" wrapText="1"/>
    </xf>
    <xf numFmtId="0" fontId="25" fillId="0" borderId="4" xfId="3" applyFont="1" applyBorder="1" applyAlignment="1">
      <alignment horizontal="center" vertical="center" wrapText="1"/>
    </xf>
    <xf numFmtId="0" fontId="23" fillId="0" borderId="8" xfId="0" applyFont="1" applyBorder="1" applyAlignment="1">
      <alignment horizontal="left" vertical="center" wrapText="1"/>
    </xf>
    <xf numFmtId="0" fontId="25" fillId="0" borderId="20" xfId="3" applyFont="1" applyBorder="1" applyAlignment="1">
      <alignment horizontal="center" vertical="center"/>
    </xf>
    <xf numFmtId="0" fontId="23" fillId="0" borderId="43" xfId="0" applyFont="1" applyBorder="1" applyAlignment="1">
      <alignment horizontal="left"/>
    </xf>
    <xf numFmtId="0" fontId="23" fillId="0" borderId="42" xfId="0" applyFont="1" applyBorder="1" applyAlignment="1">
      <alignment horizontal="left"/>
    </xf>
    <xf numFmtId="0" fontId="23" fillId="0" borderId="28" xfId="0" applyFont="1" applyBorder="1" applyAlignment="1">
      <alignment horizontal="left" vertical="center" wrapText="1"/>
    </xf>
    <xf numFmtId="0" fontId="23" fillId="0" borderId="29" xfId="0" applyFont="1" applyBorder="1" applyAlignment="1">
      <alignment horizontal="left" vertical="center" wrapText="1"/>
    </xf>
    <xf numFmtId="0" fontId="23" fillId="0" borderId="27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left" vertical="center" wrapText="1"/>
    </xf>
    <xf numFmtId="0" fontId="21" fillId="3" borderId="4" xfId="2" applyFont="1" applyBorder="1" applyAlignment="1">
      <alignment horizontal="center" vertical="center"/>
    </xf>
    <xf numFmtId="0" fontId="23" fillId="0" borderId="21" xfId="0" applyFont="1" applyBorder="1" applyAlignment="1">
      <alignment horizontal="left" wrapText="1"/>
    </xf>
    <xf numFmtId="0" fontId="23" fillId="0" borderId="22" xfId="0" applyFont="1" applyBorder="1" applyAlignment="1">
      <alignment horizontal="left" wrapText="1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left" vertical="top" wrapText="1"/>
    </xf>
    <xf numFmtId="0" fontId="21" fillId="0" borderId="33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20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23" fillId="0" borderId="21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1" fillId="3" borderId="28" xfId="2" applyFont="1" applyBorder="1" applyAlignment="1">
      <alignment horizontal="center" vertical="center"/>
    </xf>
    <xf numFmtId="0" fontId="21" fillId="3" borderId="29" xfId="2" applyFont="1" applyBorder="1" applyAlignment="1">
      <alignment horizontal="center" vertical="center"/>
    </xf>
    <xf numFmtId="0" fontId="23" fillId="0" borderId="28" xfId="0" applyFont="1" applyBorder="1" applyAlignment="1">
      <alignment horizontal="left" vertical="center"/>
    </xf>
    <xf numFmtId="0" fontId="23" fillId="0" borderId="29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0" borderId="27" xfId="0" applyFont="1" applyBorder="1" applyAlignment="1">
      <alignment horizontal="left" vertical="center"/>
    </xf>
    <xf numFmtId="0" fontId="23" fillId="0" borderId="31" xfId="0" applyFont="1" applyBorder="1" applyAlignment="1">
      <alignment horizontal="left" vertical="center"/>
    </xf>
    <xf numFmtId="0" fontId="25" fillId="5" borderId="44" xfId="3" applyFont="1" applyFill="1" applyBorder="1" applyAlignment="1">
      <alignment horizontal="center" vertical="top" wrapText="1"/>
    </xf>
    <xf numFmtId="0" fontId="25" fillId="5" borderId="8" xfId="3" applyFont="1" applyFill="1" applyBorder="1" applyAlignment="1">
      <alignment horizontal="center" vertical="top" wrapText="1"/>
    </xf>
    <xf numFmtId="0" fontId="23" fillId="0" borderId="17" xfId="0" applyFont="1" applyBorder="1" applyAlignment="1">
      <alignment horizontal="right" vertical="top"/>
    </xf>
    <xf numFmtId="0" fontId="23" fillId="0" borderId="20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1" fillId="0" borderId="1" xfId="0" applyFont="1" applyBorder="1" applyAlignment="1">
      <alignment horizontal="center" vertical="top"/>
    </xf>
    <xf numFmtId="0" fontId="23" fillId="0" borderId="0" xfId="0" applyFont="1" applyAlignment="1">
      <alignment horizontal="center" vertical="center" wrapText="1"/>
    </xf>
    <xf numFmtId="0" fontId="23" fillId="0" borderId="48" xfId="0" applyFont="1" applyBorder="1" applyAlignment="1">
      <alignment horizontal="left" vertical="top" wrapText="1"/>
    </xf>
    <xf numFmtId="0" fontId="23" fillId="0" borderId="31" xfId="0" applyFont="1" applyBorder="1" applyAlignment="1">
      <alignment horizontal="left" vertical="top" wrapText="1"/>
    </xf>
    <xf numFmtId="0" fontId="23" fillId="0" borderId="32" xfId="0" applyFont="1" applyBorder="1" applyAlignment="1">
      <alignment horizontal="left" vertical="top" wrapText="1"/>
    </xf>
    <xf numFmtId="4" fontId="23" fillId="0" borderId="27" xfId="0" applyNumberFormat="1" applyFont="1" applyBorder="1" applyAlignment="1">
      <alignment horizontal="right"/>
    </xf>
    <xf numFmtId="4" fontId="23" fillId="0" borderId="74" xfId="0" applyNumberFormat="1" applyFont="1" applyBorder="1" applyAlignment="1">
      <alignment horizontal="right"/>
    </xf>
    <xf numFmtId="0" fontId="23" fillId="0" borderId="75" xfId="0" applyFont="1" applyBorder="1" applyAlignment="1">
      <alignment horizontal="left" vertical="top" wrapText="1"/>
    </xf>
    <xf numFmtId="4" fontId="23" fillId="0" borderId="76" xfId="0" applyNumberFormat="1" applyFont="1" applyFill="1" applyBorder="1" applyAlignment="1">
      <alignment horizontal="right" vertical="top"/>
    </xf>
    <xf numFmtId="0" fontId="23" fillId="0" borderId="77" xfId="0" applyFont="1" applyBorder="1" applyAlignment="1">
      <alignment horizontal="left" vertical="top" wrapText="1"/>
    </xf>
    <xf numFmtId="0" fontId="23" fillId="0" borderId="29" xfId="0" applyFont="1" applyBorder="1" applyAlignment="1">
      <alignment horizontal="left" vertical="top" wrapText="1"/>
    </xf>
    <xf numFmtId="0" fontId="23" fillId="0" borderId="30" xfId="0" applyFont="1" applyBorder="1" applyAlignment="1">
      <alignment horizontal="left" vertical="top" wrapText="1"/>
    </xf>
    <xf numFmtId="4" fontId="23" fillId="0" borderId="28" xfId="0" applyNumberFormat="1" applyFont="1" applyFill="1" applyBorder="1" applyAlignment="1">
      <alignment horizontal="right"/>
    </xf>
    <xf numFmtId="4" fontId="23" fillId="0" borderId="78" xfId="0" applyNumberFormat="1" applyFont="1" applyFill="1" applyBorder="1" applyAlignment="1">
      <alignment horizontal="right"/>
    </xf>
    <xf numFmtId="0" fontId="23" fillId="0" borderId="9" xfId="0" applyFont="1" applyBorder="1" applyAlignment="1">
      <alignment horizontal="left" vertical="center"/>
    </xf>
    <xf numFmtId="4" fontId="23" fillId="0" borderId="70" xfId="0" applyNumberFormat="1" applyFont="1" applyFill="1" applyBorder="1" applyAlignment="1">
      <alignment horizontal="right" vertical="center"/>
    </xf>
    <xf numFmtId="0" fontId="23" fillId="0" borderId="76" xfId="0" applyFont="1" applyBorder="1" applyAlignment="1">
      <alignment horizontal="left" vertical="center" wrapText="1"/>
    </xf>
    <xf numFmtId="0" fontId="23" fillId="0" borderId="76" xfId="0" applyFont="1" applyBorder="1" applyAlignment="1">
      <alignment horizontal="left" vertical="top" wrapText="1"/>
    </xf>
    <xf numFmtId="0" fontId="23" fillId="0" borderId="79" xfId="0" applyFont="1" applyBorder="1" applyAlignment="1">
      <alignment horizontal="left"/>
    </xf>
    <xf numFmtId="4" fontId="23" fillId="0" borderId="25" xfId="0" applyNumberFormat="1" applyFont="1" applyFill="1" applyBorder="1" applyAlignment="1">
      <alignment horizontal="right"/>
    </xf>
    <xf numFmtId="0" fontId="23" fillId="0" borderId="78" xfId="0" applyFont="1" applyBorder="1" applyAlignment="1">
      <alignment horizontal="left"/>
    </xf>
    <xf numFmtId="0" fontId="21" fillId="0" borderId="74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3" fillId="0" borderId="47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72" xfId="0" applyFont="1" applyBorder="1" applyAlignment="1">
      <alignment horizontal="left"/>
    </xf>
    <xf numFmtId="0" fontId="23" fillId="0" borderId="44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7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76" xfId="0" applyFont="1" applyFill="1" applyBorder="1" applyAlignment="1">
      <alignment horizontal="center" vertical="center" wrapText="1"/>
    </xf>
    <xf numFmtId="0" fontId="21" fillId="0" borderId="43" xfId="0" applyFont="1" applyBorder="1" applyAlignment="1">
      <alignment horizontal="left"/>
    </xf>
    <xf numFmtId="0" fontId="21" fillId="0" borderId="42" xfId="0" applyFont="1" applyBorder="1" applyAlignment="1">
      <alignment horizontal="left"/>
    </xf>
    <xf numFmtId="0" fontId="21" fillId="0" borderId="71" xfId="0" applyFont="1" applyBorder="1" applyAlignment="1">
      <alignment horizontal="left"/>
    </xf>
    <xf numFmtId="4" fontId="23" fillId="0" borderId="69" xfId="0" applyNumberFormat="1" applyFont="1" applyFill="1" applyBorder="1" applyAlignment="1">
      <alignment horizontal="right"/>
    </xf>
    <xf numFmtId="0" fontId="23" fillId="0" borderId="76" xfId="0" applyFont="1" applyBorder="1" applyAlignment="1">
      <alignment horizontal="center"/>
    </xf>
    <xf numFmtId="0" fontId="23" fillId="0" borderId="76" xfId="0" applyFont="1" applyBorder="1" applyAlignment="1">
      <alignment horizontal="left"/>
    </xf>
    <xf numFmtId="0" fontId="21" fillId="0" borderId="80" xfId="0" applyFont="1" applyBorder="1" applyAlignment="1">
      <alignment horizontal="center"/>
    </xf>
    <xf numFmtId="0" fontId="23" fillId="0" borderId="80" xfId="0" applyFont="1" applyBorder="1" applyAlignment="1">
      <alignment horizontal="left"/>
    </xf>
    <xf numFmtId="0" fontId="23" fillId="4" borderId="39" xfId="0" applyFont="1" applyFill="1" applyBorder="1"/>
    <xf numFmtId="4" fontId="23" fillId="5" borderId="26" xfId="0" applyNumberFormat="1" applyFont="1" applyFill="1" applyBorder="1" applyAlignment="1">
      <alignment horizontal="right"/>
    </xf>
    <xf numFmtId="0" fontId="23" fillId="0" borderId="80" xfId="0" applyFont="1" applyBorder="1" applyAlignment="1">
      <alignment horizontal="center"/>
    </xf>
    <xf numFmtId="4" fontId="23" fillId="5" borderId="24" xfId="0" applyNumberFormat="1" applyFont="1" applyFill="1" applyBorder="1" applyAlignment="1">
      <alignment horizontal="right"/>
    </xf>
    <xf numFmtId="0" fontId="23" fillId="0" borderId="8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47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72" xfId="0" applyFont="1" applyBorder="1" applyAlignment="1">
      <alignment horizontal="center"/>
    </xf>
    <xf numFmtId="0" fontId="23" fillId="0" borderId="8" xfId="0" applyFont="1" applyBorder="1" applyAlignment="1">
      <alignment horizontal="left"/>
    </xf>
    <xf numFmtId="0" fontId="23" fillId="0" borderId="73" xfId="0" applyFont="1" applyBorder="1" applyAlignment="1">
      <alignment horizontal="left"/>
    </xf>
    <xf numFmtId="0" fontId="23" fillId="0" borderId="63" xfId="0" applyFont="1" applyBorder="1" applyAlignment="1">
      <alignment horizontal="center"/>
    </xf>
    <xf numFmtId="4" fontId="23" fillId="0" borderId="70" xfId="0" applyNumberFormat="1" applyFont="1" applyBorder="1" applyAlignment="1">
      <alignment horizontal="right"/>
    </xf>
    <xf numFmtId="0" fontId="21" fillId="3" borderId="8" xfId="2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4" fontId="21" fillId="4" borderId="26" xfId="2" applyNumberFormat="1" applyFont="1" applyFill="1" applyBorder="1" applyAlignment="1">
      <alignment horizontal="right"/>
    </xf>
    <xf numFmtId="4" fontId="23" fillId="5" borderId="1" xfId="0" applyNumberFormat="1" applyFont="1" applyFill="1" applyBorder="1" applyAlignment="1">
      <alignment horizontal="right"/>
    </xf>
    <xf numFmtId="0" fontId="23" fillId="0" borderId="12" xfId="0" applyFont="1" applyBorder="1" applyAlignment="1">
      <alignment horizontal="right" vertical="top"/>
    </xf>
    <xf numFmtId="0" fontId="21" fillId="0" borderId="44" xfId="0" applyFont="1" applyBorder="1" applyAlignment="1">
      <alignment horizontal="center"/>
    </xf>
    <xf numFmtId="0" fontId="23" fillId="0" borderId="23" xfId="0" applyFont="1" applyBorder="1" applyAlignment="1"/>
    <xf numFmtId="0" fontId="23" fillId="0" borderId="44" xfId="0" applyFont="1" applyBorder="1" applyAlignment="1">
      <alignment horizontal="center"/>
    </xf>
    <xf numFmtId="4" fontId="21" fillId="3" borderId="26" xfId="2" applyNumberFormat="1" applyFont="1" applyBorder="1" applyAlignment="1">
      <alignment horizontal="right"/>
    </xf>
    <xf numFmtId="0" fontId="23" fillId="0" borderId="44" xfId="0" applyFont="1" applyBorder="1" applyAlignment="1">
      <alignment horizontal="center" vertical="center"/>
    </xf>
    <xf numFmtId="0" fontId="23" fillId="0" borderId="80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23" fillId="0" borderId="41" xfId="0" applyFont="1" applyBorder="1" applyAlignment="1">
      <alignment horizontal="center" vertical="center"/>
    </xf>
    <xf numFmtId="4" fontId="23" fillId="5" borderId="70" xfId="0" applyNumberFormat="1" applyFont="1" applyFill="1" applyBorder="1" applyAlignment="1">
      <alignment horizontal="right" vertical="center"/>
    </xf>
    <xf numFmtId="0" fontId="21" fillId="0" borderId="22" xfId="0" applyFont="1" applyBorder="1" applyAlignment="1">
      <alignment horizontal="center" vertical="center"/>
    </xf>
    <xf numFmtId="0" fontId="21" fillId="0" borderId="76" xfId="0" applyFont="1" applyBorder="1" applyAlignment="1">
      <alignment horizontal="center" vertical="center"/>
    </xf>
    <xf numFmtId="4" fontId="21" fillId="5" borderId="70" xfId="0" applyNumberFormat="1" applyFont="1" applyFill="1" applyBorder="1" applyAlignment="1">
      <alignment horizontal="right" vertical="center"/>
    </xf>
    <xf numFmtId="0" fontId="23" fillId="0" borderId="74" xfId="0" applyFont="1" applyBorder="1" applyAlignment="1">
      <alignment horizontal="left" vertical="center"/>
    </xf>
    <xf numFmtId="0" fontId="23" fillId="0" borderId="22" xfId="0" applyFont="1" applyBorder="1" applyAlignment="1">
      <alignment vertical="center"/>
    </xf>
    <xf numFmtId="0" fontId="23" fillId="0" borderId="76" xfId="0" applyFont="1" applyBorder="1" applyAlignment="1">
      <alignment vertical="center"/>
    </xf>
    <xf numFmtId="0" fontId="23" fillId="0" borderId="0" xfId="0" applyFont="1" applyAlignment="1">
      <alignment horizontal="center" vertical="top" wrapText="1"/>
    </xf>
  </cellXfs>
  <cellStyles count="4">
    <cellStyle name="20% - Accent2" xfId="1" builtinId="34"/>
    <cellStyle name="40% - Accent2" xfId="2" builtinId="35"/>
    <cellStyle name="Normal" xfId="0" builtinId="0"/>
    <cellStyle name="Normal 4 2" xfId="3"/>
  </cellStyles>
  <dxfs count="0"/>
  <tableStyles count="1" defaultTableStyle="TableStyleMedium9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4"/>
  <sheetViews>
    <sheetView tabSelected="1" view="pageBreakPreview" topLeftCell="A462" zoomScale="60" zoomScaleNormal="60" zoomScalePageLayoutView="80" workbookViewId="0">
      <selection activeCell="G503" sqref="G503"/>
    </sheetView>
  </sheetViews>
  <sheetFormatPr defaultRowHeight="15" x14ac:dyDescent="0.25"/>
  <cols>
    <col min="1" max="1" width="10.140625" style="24" customWidth="1"/>
    <col min="2" max="2" width="11.5703125" style="24" customWidth="1"/>
    <col min="3" max="3" width="21.5703125" style="2" customWidth="1"/>
    <col min="4" max="4" width="25.42578125" style="2" customWidth="1"/>
    <col min="5" max="5" width="15.5703125" style="2" customWidth="1"/>
    <col min="6" max="6" width="9.140625" style="2"/>
    <col min="7" max="7" width="15" style="2" customWidth="1"/>
    <col min="8" max="8" width="10.7109375" style="2" customWidth="1"/>
    <col min="9" max="9" width="43.5703125" style="2" customWidth="1"/>
    <col min="10" max="10" width="27.28515625" style="2" customWidth="1"/>
    <col min="11" max="11" width="24.5703125" style="2" customWidth="1"/>
    <col min="12" max="12" width="14.140625" style="2" customWidth="1"/>
  </cols>
  <sheetData>
    <row r="1" spans="1:12" ht="45" customHeight="1" x14ac:dyDescent="0.25">
      <c r="A1" s="254" t="s">
        <v>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145"/>
    </row>
    <row r="2" spans="1:12" ht="43.5" customHeight="1" x14ac:dyDescent="0.25">
      <c r="K2" s="31"/>
      <c r="L2" s="31"/>
    </row>
    <row r="3" spans="1:12" ht="44.25" x14ac:dyDescent="0.55000000000000004">
      <c r="A3" s="388"/>
      <c r="B3" s="388"/>
      <c r="C3" s="388"/>
      <c r="D3" s="388"/>
      <c r="E3" s="388"/>
      <c r="F3" s="388"/>
      <c r="G3" s="388"/>
      <c r="H3" s="388"/>
      <c r="I3" s="388"/>
      <c r="J3" s="388"/>
    </row>
    <row r="4" spans="1:12" ht="69" customHeight="1" x14ac:dyDescent="0.25">
      <c r="A4" s="255" t="s">
        <v>4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</row>
    <row r="6" spans="1:12" ht="58.5" customHeight="1" x14ac:dyDescent="0.3">
      <c r="C6" s="3"/>
      <c r="D6" s="3"/>
      <c r="E6" s="3"/>
      <c r="F6" s="3"/>
      <c r="G6" s="3"/>
      <c r="H6" s="262"/>
      <c r="I6" s="262"/>
      <c r="J6" s="262"/>
    </row>
    <row r="7" spans="1:12" s="24" customFormat="1" ht="58.5" customHeight="1" x14ac:dyDescent="0.3">
      <c r="C7" s="3"/>
      <c r="D7" s="3"/>
      <c r="E7" s="3"/>
      <c r="F7" s="3"/>
      <c r="G7" s="3"/>
      <c r="H7" s="238"/>
      <c r="I7" s="238"/>
      <c r="J7" s="238"/>
      <c r="K7" s="2"/>
      <c r="L7" s="2"/>
    </row>
    <row r="8" spans="1:12" ht="70.5" customHeight="1" x14ac:dyDescent="0.25"/>
    <row r="10" spans="1:12" ht="74.25" customHeight="1" x14ac:dyDescent="0.25">
      <c r="A10" s="256" t="s">
        <v>195</v>
      </c>
      <c r="B10" s="256"/>
      <c r="C10" s="256"/>
      <c r="D10" s="256"/>
      <c r="E10" s="256"/>
      <c r="F10" s="256"/>
      <c r="G10" s="256"/>
      <c r="H10" s="256"/>
      <c r="I10" s="256"/>
      <c r="J10" s="256"/>
      <c r="K10" s="256"/>
    </row>
    <row r="11" spans="1:12" ht="44.25" x14ac:dyDescent="0.25">
      <c r="A11" s="256" t="s">
        <v>197</v>
      </c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30"/>
    </row>
    <row r="12" spans="1:12" ht="44.25" x14ac:dyDescent="0.25">
      <c r="A12" s="256" t="s">
        <v>194</v>
      </c>
      <c r="B12" s="256"/>
      <c r="C12" s="256"/>
      <c r="D12" s="256"/>
      <c r="E12" s="256"/>
      <c r="F12" s="256"/>
      <c r="G12" s="256"/>
      <c r="H12" s="256"/>
      <c r="I12" s="256"/>
      <c r="J12" s="256"/>
      <c r="K12" s="30"/>
      <c r="L12" s="30"/>
    </row>
    <row r="13" spans="1:12" s="24" customFormat="1" ht="44.25" x14ac:dyDescent="0.25">
      <c r="A13" s="237"/>
      <c r="B13" s="239"/>
      <c r="C13" s="237"/>
      <c r="D13" s="237"/>
      <c r="E13" s="237"/>
      <c r="F13" s="237"/>
      <c r="G13" s="237"/>
      <c r="H13" s="237"/>
      <c r="I13" s="237"/>
      <c r="J13" s="237"/>
      <c r="K13" s="30"/>
      <c r="L13" s="30"/>
    </row>
    <row r="17" spans="1:12" ht="45" x14ac:dyDescent="0.6">
      <c r="A17" s="257" t="s">
        <v>196</v>
      </c>
      <c r="B17" s="257"/>
      <c r="C17" s="257"/>
      <c r="D17" s="257"/>
      <c r="E17" s="257"/>
      <c r="F17" s="257"/>
      <c r="G17" s="257"/>
      <c r="H17" s="257"/>
      <c r="I17" s="257"/>
      <c r="J17" s="257"/>
      <c r="K17" s="257"/>
    </row>
    <row r="18" spans="1:12" s="1" customFormat="1" x14ac:dyDescent="0.25">
      <c r="A18" s="24"/>
      <c r="B18" s="24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18.5" customHeight="1" x14ac:dyDescent="0.25">
      <c r="A19" s="261" t="s">
        <v>201</v>
      </c>
      <c r="B19" s="261"/>
      <c r="C19" s="261"/>
      <c r="D19" s="261"/>
      <c r="E19" s="261"/>
      <c r="F19" s="261"/>
      <c r="G19" s="261"/>
      <c r="H19" s="261"/>
      <c r="I19" s="261"/>
      <c r="J19" s="261"/>
      <c r="K19" s="261"/>
    </row>
    <row r="20" spans="1:12" ht="15" customHeight="1" x14ac:dyDescent="0.25">
      <c r="A20" s="389"/>
      <c r="B20" s="389"/>
      <c r="C20" s="389"/>
      <c r="D20" s="389"/>
      <c r="E20" s="389"/>
      <c r="F20" s="389"/>
      <c r="G20" s="389"/>
      <c r="H20" s="389"/>
      <c r="I20" s="389"/>
      <c r="J20" s="389"/>
      <c r="K20" s="29"/>
      <c r="L20" s="29"/>
    </row>
    <row r="21" spans="1:12" ht="20.25" customHeight="1" x14ac:dyDescent="0.25">
      <c r="A21" s="389"/>
      <c r="B21" s="389"/>
      <c r="C21" s="389"/>
      <c r="D21" s="389"/>
      <c r="E21" s="389"/>
      <c r="F21" s="389"/>
      <c r="G21" s="389"/>
      <c r="H21" s="389"/>
      <c r="I21" s="389"/>
      <c r="J21" s="389"/>
      <c r="K21" s="29"/>
      <c r="L21" s="29"/>
    </row>
    <row r="22" spans="1:12" ht="52.5" customHeight="1" x14ac:dyDescent="0.25">
      <c r="A22" s="258" t="s">
        <v>198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32"/>
    </row>
    <row r="23" spans="1:12" ht="30" customHeight="1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spans="1:12" ht="26.25" x14ac:dyDescent="0.25">
      <c r="A24" s="259" t="s">
        <v>5</v>
      </c>
      <c r="B24" s="259"/>
      <c r="C24" s="259"/>
      <c r="D24" s="259"/>
      <c r="E24" s="259"/>
      <c r="F24" s="259"/>
      <c r="G24" s="259"/>
      <c r="H24" s="259"/>
      <c r="I24" s="259"/>
      <c r="J24" s="259"/>
      <c r="K24" s="259"/>
      <c r="L24" s="33"/>
    </row>
    <row r="25" spans="1:12" ht="26.25" x14ac:dyDescent="0.25">
      <c r="A25" s="246" t="s">
        <v>6</v>
      </c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34"/>
    </row>
    <row r="26" spans="1:12" ht="40.5" customHeight="1" x14ac:dyDescent="0.25">
      <c r="A26" s="260" t="s">
        <v>199</v>
      </c>
      <c r="B26" s="260"/>
      <c r="C26" s="260"/>
      <c r="D26" s="260"/>
      <c r="E26" s="260"/>
      <c r="F26" s="260"/>
      <c r="G26" s="260"/>
      <c r="H26" s="260"/>
      <c r="I26" s="260"/>
      <c r="J26" s="260"/>
      <c r="K26" s="260"/>
      <c r="L26" s="35"/>
    </row>
    <row r="27" spans="1:12" ht="52.5" customHeight="1" x14ac:dyDescent="0.25">
      <c r="C27" s="348" t="s">
        <v>7</v>
      </c>
      <c r="D27" s="349"/>
      <c r="E27" s="349"/>
      <c r="F27" s="349"/>
      <c r="G27" s="350"/>
      <c r="H27" s="346" t="s">
        <v>8</v>
      </c>
      <c r="I27" s="347"/>
      <c r="J27" s="411" t="s">
        <v>200</v>
      </c>
    </row>
    <row r="28" spans="1:12" ht="26.25" x14ac:dyDescent="0.35">
      <c r="C28" s="354" t="s">
        <v>9</v>
      </c>
      <c r="D28" s="355"/>
      <c r="E28" s="355"/>
      <c r="F28" s="355"/>
      <c r="G28" s="356"/>
      <c r="H28" s="38"/>
      <c r="I28" s="38"/>
      <c r="J28" s="134">
        <v>1959000</v>
      </c>
    </row>
    <row r="29" spans="1:12" ht="25.5" x14ac:dyDescent="0.35">
      <c r="C29" s="337" t="s">
        <v>10</v>
      </c>
      <c r="D29" s="338"/>
      <c r="E29" s="338"/>
      <c r="F29" s="338"/>
      <c r="G29" s="339"/>
      <c r="H29" s="340">
        <v>980000</v>
      </c>
      <c r="I29" s="341"/>
      <c r="J29" s="135"/>
    </row>
    <row r="30" spans="1:12" ht="25.5" x14ac:dyDescent="0.25">
      <c r="C30" s="337" t="s">
        <v>11</v>
      </c>
      <c r="D30" s="338"/>
      <c r="E30" s="338"/>
      <c r="F30" s="338"/>
      <c r="G30" s="339"/>
      <c r="H30" s="357">
        <v>95000</v>
      </c>
      <c r="I30" s="358"/>
      <c r="J30" s="135"/>
    </row>
    <row r="31" spans="1:12" ht="25.5" x14ac:dyDescent="0.25">
      <c r="C31" s="337" t="s">
        <v>12</v>
      </c>
      <c r="D31" s="338"/>
      <c r="E31" s="338"/>
      <c r="F31" s="338"/>
      <c r="G31" s="339"/>
      <c r="H31" s="357">
        <v>540000</v>
      </c>
      <c r="I31" s="358"/>
      <c r="J31" s="135"/>
    </row>
    <row r="32" spans="1:12" ht="25.5" x14ac:dyDescent="0.25">
      <c r="C32" s="337" t="s">
        <v>13</v>
      </c>
      <c r="D32" s="338"/>
      <c r="E32" s="338"/>
      <c r="F32" s="338"/>
      <c r="G32" s="339"/>
      <c r="H32" s="357">
        <v>24000</v>
      </c>
      <c r="I32" s="358"/>
      <c r="J32" s="135"/>
    </row>
    <row r="33" spans="3:12" ht="25.5" x14ac:dyDescent="0.35">
      <c r="C33" s="337" t="s">
        <v>14</v>
      </c>
      <c r="D33" s="338"/>
      <c r="E33" s="338"/>
      <c r="F33" s="338"/>
      <c r="G33" s="339"/>
      <c r="H33" s="352">
        <v>320000</v>
      </c>
      <c r="I33" s="353"/>
      <c r="J33" s="135"/>
    </row>
    <row r="34" spans="3:12" ht="26.25" x14ac:dyDescent="0.35">
      <c r="C34" s="354" t="s">
        <v>15</v>
      </c>
      <c r="D34" s="355"/>
      <c r="E34" s="355"/>
      <c r="F34" s="355"/>
      <c r="G34" s="356"/>
      <c r="H34" s="40"/>
      <c r="I34" s="39"/>
      <c r="J34" s="136">
        <v>4409000</v>
      </c>
    </row>
    <row r="35" spans="3:12" ht="25.5" x14ac:dyDescent="0.25">
      <c r="C35" s="337" t="s">
        <v>166</v>
      </c>
      <c r="D35" s="338"/>
      <c r="E35" s="338"/>
      <c r="F35" s="338"/>
      <c r="G35" s="339"/>
      <c r="H35" s="344">
        <v>1523886</v>
      </c>
      <c r="I35" s="351"/>
      <c r="J35" s="135"/>
    </row>
    <row r="36" spans="3:12" ht="25.5" x14ac:dyDescent="0.25">
      <c r="C36" s="337" t="s">
        <v>16</v>
      </c>
      <c r="D36" s="338"/>
      <c r="E36" s="338"/>
      <c r="F36" s="338"/>
      <c r="G36" s="339"/>
      <c r="H36" s="342">
        <v>596000</v>
      </c>
      <c r="I36" s="343"/>
      <c r="J36" s="135"/>
      <c r="K36" s="4"/>
    </row>
    <row r="37" spans="3:12" ht="48" customHeight="1" x14ac:dyDescent="0.25">
      <c r="C37" s="337" t="s">
        <v>17</v>
      </c>
      <c r="D37" s="338"/>
      <c r="E37" s="338"/>
      <c r="F37" s="338"/>
      <c r="G37" s="339"/>
      <c r="H37" s="344">
        <v>15000</v>
      </c>
      <c r="I37" s="345"/>
      <c r="J37" s="135"/>
    </row>
    <row r="38" spans="3:12" ht="25.5" x14ac:dyDescent="0.25">
      <c r="C38" s="337" t="s">
        <v>18</v>
      </c>
      <c r="D38" s="338"/>
      <c r="E38" s="338"/>
      <c r="F38" s="338"/>
      <c r="G38" s="339"/>
      <c r="H38" s="342">
        <v>2262114</v>
      </c>
      <c r="I38" s="359"/>
      <c r="J38" s="135"/>
    </row>
    <row r="39" spans="3:12" ht="26.25" x14ac:dyDescent="0.25">
      <c r="C39" s="372" t="s">
        <v>19</v>
      </c>
      <c r="D39" s="355"/>
      <c r="E39" s="355"/>
      <c r="F39" s="355"/>
      <c r="G39" s="356"/>
      <c r="H39" s="342"/>
      <c r="I39" s="359"/>
      <c r="J39" s="189">
        <v>200000</v>
      </c>
    </row>
    <row r="40" spans="3:12" ht="26.25" x14ac:dyDescent="0.25">
      <c r="C40" s="354" t="s">
        <v>20</v>
      </c>
      <c r="D40" s="355"/>
      <c r="E40" s="355"/>
      <c r="F40" s="355"/>
      <c r="G40" s="356"/>
      <c r="H40" s="342"/>
      <c r="I40" s="359"/>
      <c r="J40" s="136">
        <v>200000</v>
      </c>
    </row>
    <row r="41" spans="3:12" ht="26.25" x14ac:dyDescent="0.25">
      <c r="C41" s="354" t="s">
        <v>21</v>
      </c>
      <c r="D41" s="355"/>
      <c r="E41" s="355"/>
      <c r="F41" s="355"/>
      <c r="G41" s="356"/>
      <c r="H41" s="342">
        <v>0</v>
      </c>
      <c r="I41" s="359"/>
      <c r="J41" s="136"/>
    </row>
    <row r="42" spans="3:12" ht="26.25" x14ac:dyDescent="0.25">
      <c r="C42" s="354" t="s">
        <v>22</v>
      </c>
      <c r="D42" s="355"/>
      <c r="E42" s="355"/>
      <c r="F42" s="355"/>
      <c r="G42" s="356"/>
      <c r="H42" s="342">
        <v>12000</v>
      </c>
      <c r="I42" s="359"/>
      <c r="J42" s="136"/>
    </row>
    <row r="43" spans="3:12" ht="26.25" x14ac:dyDescent="0.25">
      <c r="C43" s="354" t="s">
        <v>167</v>
      </c>
      <c r="D43" s="355"/>
      <c r="E43" s="355"/>
      <c r="F43" s="355"/>
      <c r="G43" s="356"/>
      <c r="H43" s="342"/>
      <c r="I43" s="359"/>
      <c r="J43" s="136">
        <v>2450000</v>
      </c>
    </row>
    <row r="44" spans="3:12" ht="26.25" x14ac:dyDescent="0.25">
      <c r="C44" s="354" t="s">
        <v>23</v>
      </c>
      <c r="D44" s="355"/>
      <c r="E44" s="355"/>
      <c r="F44" s="355"/>
      <c r="G44" s="356"/>
      <c r="H44" s="342"/>
      <c r="I44" s="359"/>
      <c r="J44" s="136">
        <v>2450000</v>
      </c>
    </row>
    <row r="45" spans="3:12" s="24" customFormat="1" ht="26.25" x14ac:dyDescent="0.25">
      <c r="C45" s="354" t="s">
        <v>202</v>
      </c>
      <c r="D45" s="355"/>
      <c r="E45" s="355"/>
      <c r="F45" s="355"/>
      <c r="G45" s="356"/>
      <c r="H45" s="242"/>
      <c r="I45" s="243">
        <v>200000</v>
      </c>
      <c r="J45" s="136"/>
      <c r="K45" s="2"/>
      <c r="L45" s="2"/>
    </row>
    <row r="46" spans="3:12" ht="25.5" x14ac:dyDescent="0.25">
      <c r="C46" s="337" t="s">
        <v>203</v>
      </c>
      <c r="D46" s="338"/>
      <c r="E46" s="338"/>
      <c r="F46" s="338"/>
      <c r="G46" s="339"/>
      <c r="H46" s="344">
        <v>2250000</v>
      </c>
      <c r="I46" s="345"/>
      <c r="J46" s="190"/>
    </row>
    <row r="47" spans="3:12" ht="31.5" customHeight="1" x14ac:dyDescent="0.25">
      <c r="C47" s="253" t="s">
        <v>25</v>
      </c>
      <c r="D47" s="253"/>
      <c r="E47" s="253"/>
      <c r="F47" s="253"/>
      <c r="G47" s="253"/>
      <c r="H47" s="253"/>
      <c r="I47" s="253"/>
      <c r="J47" s="253"/>
    </row>
    <row r="48" spans="3:12" ht="27.75" customHeight="1" x14ac:dyDescent="0.25">
      <c r="C48" s="248" t="s">
        <v>204</v>
      </c>
      <c r="D48" s="248"/>
      <c r="E48" s="248"/>
      <c r="F48" s="248"/>
      <c r="G48" s="248"/>
      <c r="H48" s="248"/>
      <c r="I48" s="248"/>
      <c r="J48" s="248"/>
      <c r="K48" s="5"/>
    </row>
    <row r="49" spans="1:12" s="24" customFormat="1" ht="27.75" customHeight="1" thickBot="1" x14ac:dyDescent="0.3">
      <c r="C49" s="241"/>
      <c r="D49" s="241"/>
      <c r="E49" s="241"/>
      <c r="F49" s="241"/>
      <c r="G49" s="241"/>
      <c r="H49" s="241"/>
      <c r="I49" s="241"/>
      <c r="J49" s="241"/>
      <c r="K49" s="5"/>
      <c r="L49" s="2"/>
    </row>
    <row r="50" spans="1:12" s="24" customFormat="1" ht="55.5" customHeight="1" x14ac:dyDescent="0.35">
      <c r="C50" s="413" t="s">
        <v>166</v>
      </c>
      <c r="D50" s="414"/>
      <c r="E50" s="414"/>
      <c r="F50" s="414"/>
      <c r="G50" s="415"/>
      <c r="H50" s="416">
        <v>1523886</v>
      </c>
      <c r="I50" s="417"/>
      <c r="J50" s="2"/>
    </row>
    <row r="51" spans="1:12" s="24" customFormat="1" ht="80.25" customHeight="1" x14ac:dyDescent="0.25">
      <c r="C51" s="418" t="s">
        <v>16</v>
      </c>
      <c r="D51" s="338"/>
      <c r="E51" s="338"/>
      <c r="F51" s="338"/>
      <c r="G51" s="339"/>
      <c r="H51" s="357">
        <v>596000</v>
      </c>
      <c r="I51" s="419"/>
      <c r="J51" s="2"/>
    </row>
    <row r="52" spans="1:12" s="24" customFormat="1" ht="27.75" customHeight="1" x14ac:dyDescent="0.25">
      <c r="C52" s="418" t="s">
        <v>95</v>
      </c>
      <c r="D52" s="338"/>
      <c r="E52" s="338"/>
      <c r="F52" s="338"/>
      <c r="G52" s="339"/>
      <c r="H52" s="357">
        <v>2262114</v>
      </c>
      <c r="I52" s="419"/>
      <c r="J52" s="2"/>
    </row>
    <row r="53" spans="1:12" s="24" customFormat="1" ht="27.75" customHeight="1" x14ac:dyDescent="0.25">
      <c r="C53" s="418" t="s">
        <v>17</v>
      </c>
      <c r="D53" s="338"/>
      <c r="E53" s="338"/>
      <c r="F53" s="338"/>
      <c r="G53" s="339"/>
      <c r="H53" s="357">
        <v>15000</v>
      </c>
      <c r="I53" s="419"/>
      <c r="J53" s="2"/>
    </row>
    <row r="54" spans="1:12" ht="34.5" customHeight="1" thickBot="1" x14ac:dyDescent="0.4">
      <c r="C54" s="420" t="s">
        <v>205</v>
      </c>
      <c r="D54" s="421"/>
      <c r="E54" s="421"/>
      <c r="F54" s="421"/>
      <c r="G54" s="422"/>
      <c r="H54" s="423">
        <v>12000</v>
      </c>
      <c r="I54" s="424"/>
      <c r="J54" s="21"/>
      <c r="K54"/>
      <c r="L54"/>
    </row>
    <row r="55" spans="1:12" ht="31.5" customHeight="1" x14ac:dyDescent="0.25">
      <c r="C55" s="246" t="s">
        <v>26</v>
      </c>
      <c r="D55" s="246"/>
      <c r="E55" s="246"/>
      <c r="F55" s="246"/>
      <c r="G55" s="246"/>
      <c r="H55" s="246"/>
      <c r="I55" s="246"/>
      <c r="J55" s="246"/>
      <c r="K55" s="21"/>
      <c r="L55" s="21"/>
    </row>
    <row r="56" spans="1:12" ht="66" customHeight="1" x14ac:dyDescent="0.3">
      <c r="C56" s="248" t="s">
        <v>206</v>
      </c>
      <c r="D56" s="248"/>
      <c r="E56" s="248"/>
      <c r="F56" s="248"/>
      <c r="G56" s="248"/>
      <c r="H56" s="248"/>
      <c r="I56" s="248"/>
      <c r="J56" s="248"/>
      <c r="K56" s="22"/>
      <c r="L56" s="22"/>
    </row>
    <row r="57" spans="1:12" ht="15" customHeight="1" x14ac:dyDescent="0.25"/>
    <row r="58" spans="1:12" ht="15" customHeight="1" thickBot="1" x14ac:dyDescent="0.3"/>
    <row r="59" spans="1:12" ht="51" x14ac:dyDescent="0.25">
      <c r="C59" s="42" t="s">
        <v>27</v>
      </c>
      <c r="D59" s="43" t="s">
        <v>27</v>
      </c>
      <c r="E59" s="364" t="s">
        <v>28</v>
      </c>
      <c r="F59" s="365"/>
      <c r="G59" s="365"/>
      <c r="H59" s="365"/>
      <c r="I59" s="365"/>
      <c r="J59" s="191" t="s">
        <v>207</v>
      </c>
    </row>
    <row r="60" spans="1:12" ht="92.25" customHeight="1" x14ac:dyDescent="0.35">
      <c r="C60" s="147">
        <v>7</v>
      </c>
      <c r="D60" s="44"/>
      <c r="E60" s="366" t="s">
        <v>30</v>
      </c>
      <c r="F60" s="367"/>
      <c r="G60" s="367"/>
      <c r="H60" s="367"/>
      <c r="I60" s="367"/>
      <c r="J60" s="192"/>
      <c r="K60" s="19"/>
      <c r="L60" s="19"/>
    </row>
    <row r="61" spans="1:12" ht="26.25" thickBot="1" x14ac:dyDescent="0.4">
      <c r="C61" s="148">
        <v>71</v>
      </c>
      <c r="D61" s="45"/>
      <c r="E61" s="368" t="s">
        <v>31</v>
      </c>
      <c r="F61" s="369"/>
      <c r="G61" s="369"/>
      <c r="H61" s="369"/>
      <c r="I61" s="369"/>
      <c r="J61" s="193"/>
    </row>
    <row r="62" spans="1:12" s="23" customFormat="1" ht="26.25" x14ac:dyDescent="0.4">
      <c r="A62" s="24"/>
      <c r="B62" s="24"/>
      <c r="C62" s="158">
        <v>711</v>
      </c>
      <c r="D62" s="46"/>
      <c r="E62" s="280" t="s">
        <v>32</v>
      </c>
      <c r="F62" s="281"/>
      <c r="G62" s="281"/>
      <c r="H62" s="281"/>
      <c r="I62" s="281"/>
      <c r="J62" s="194">
        <v>980000</v>
      </c>
      <c r="K62" s="2"/>
      <c r="L62" s="2"/>
    </row>
    <row r="63" spans="1:12" ht="25.5" x14ac:dyDescent="0.35">
      <c r="C63" s="157"/>
      <c r="D63" s="47">
        <v>7111</v>
      </c>
      <c r="E63" s="249" t="s">
        <v>33</v>
      </c>
      <c r="F63" s="250"/>
      <c r="G63" s="250"/>
      <c r="H63" s="250"/>
      <c r="I63" s="250"/>
      <c r="J63" s="195">
        <v>210000</v>
      </c>
    </row>
    <row r="64" spans="1:12" ht="25.5" x14ac:dyDescent="0.35">
      <c r="C64" s="150"/>
      <c r="D64" s="47">
        <v>71131</v>
      </c>
      <c r="E64" s="249" t="s">
        <v>34</v>
      </c>
      <c r="F64" s="250"/>
      <c r="G64" s="250"/>
      <c r="H64" s="250"/>
      <c r="I64" s="250"/>
      <c r="J64" s="195">
        <v>500000</v>
      </c>
    </row>
    <row r="65" spans="3:12" ht="25.5" x14ac:dyDescent="0.35">
      <c r="C65" s="159"/>
      <c r="D65" s="47">
        <v>71132</v>
      </c>
      <c r="E65" s="249" t="s">
        <v>35</v>
      </c>
      <c r="F65" s="250"/>
      <c r="G65" s="250"/>
      <c r="H65" s="250"/>
      <c r="I65" s="250"/>
      <c r="J65" s="195">
        <v>60000</v>
      </c>
    </row>
    <row r="66" spans="3:12" ht="26.25" thickBot="1" x14ac:dyDescent="0.4">
      <c r="C66" s="160"/>
      <c r="D66" s="48">
        <v>71175</v>
      </c>
      <c r="E66" s="251" t="s">
        <v>36</v>
      </c>
      <c r="F66" s="252"/>
      <c r="G66" s="252"/>
      <c r="H66" s="252"/>
      <c r="I66" s="252"/>
      <c r="J66" s="196">
        <v>210000</v>
      </c>
    </row>
    <row r="67" spans="3:12" ht="26.25" x14ac:dyDescent="0.4">
      <c r="C67" s="152">
        <v>713</v>
      </c>
      <c r="D67" s="46"/>
      <c r="E67" s="280" t="s">
        <v>37</v>
      </c>
      <c r="F67" s="281"/>
      <c r="G67" s="281"/>
      <c r="H67" s="281"/>
      <c r="I67" s="281"/>
      <c r="J67" s="194">
        <v>95000</v>
      </c>
    </row>
    <row r="68" spans="3:12" ht="25.5" x14ac:dyDescent="0.35">
      <c r="C68" s="161"/>
      <c r="D68" s="47">
        <v>71312</v>
      </c>
      <c r="E68" s="249" t="s">
        <v>38</v>
      </c>
      <c r="F68" s="250"/>
      <c r="G68" s="250"/>
      <c r="H68" s="250"/>
      <c r="I68" s="250"/>
      <c r="J68" s="195">
        <v>45000</v>
      </c>
    </row>
    <row r="69" spans="3:12" ht="26.25" thickBot="1" x14ac:dyDescent="0.4">
      <c r="C69" s="162"/>
      <c r="D69" s="48">
        <v>71351</v>
      </c>
      <c r="E69" s="251" t="s">
        <v>39</v>
      </c>
      <c r="F69" s="252"/>
      <c r="G69" s="252"/>
      <c r="H69" s="252"/>
      <c r="I69" s="252"/>
      <c r="J69" s="196">
        <v>50000</v>
      </c>
    </row>
    <row r="70" spans="3:12" ht="26.25" x14ac:dyDescent="0.4">
      <c r="C70" s="149">
        <v>714</v>
      </c>
      <c r="D70" s="46"/>
      <c r="E70" s="280" t="s">
        <v>40</v>
      </c>
      <c r="F70" s="281"/>
      <c r="G70" s="281"/>
      <c r="H70" s="281"/>
      <c r="I70" s="281"/>
      <c r="J70" s="194">
        <v>540000</v>
      </c>
    </row>
    <row r="71" spans="3:12" ht="25.5" x14ac:dyDescent="0.35">
      <c r="C71" s="159"/>
      <c r="D71" s="47">
        <v>7141</v>
      </c>
      <c r="E71" s="360" t="s">
        <v>41</v>
      </c>
      <c r="F71" s="361"/>
      <c r="G71" s="361"/>
      <c r="H71" s="361"/>
      <c r="I71" s="361"/>
      <c r="J71" s="197" t="s">
        <v>208</v>
      </c>
    </row>
    <row r="72" spans="3:12" ht="25.5" x14ac:dyDescent="0.35">
      <c r="C72" s="159"/>
      <c r="D72" s="47">
        <v>7142</v>
      </c>
      <c r="E72" s="360" t="s">
        <v>42</v>
      </c>
      <c r="F72" s="361"/>
      <c r="G72" s="361"/>
      <c r="H72" s="361"/>
      <c r="I72" s="361"/>
      <c r="J72" s="195">
        <v>25000</v>
      </c>
    </row>
    <row r="73" spans="3:12" ht="25.5" x14ac:dyDescent="0.25">
      <c r="C73" s="163"/>
      <c r="D73" s="49">
        <v>7146</v>
      </c>
      <c r="E73" s="362" t="s">
        <v>43</v>
      </c>
      <c r="F73" s="363"/>
      <c r="G73" s="363"/>
      <c r="H73" s="363"/>
      <c r="I73" s="363"/>
      <c r="J73" s="197">
        <v>250000</v>
      </c>
    </row>
    <row r="74" spans="3:12" ht="25.5" x14ac:dyDescent="0.35">
      <c r="C74" s="150"/>
      <c r="D74" s="49">
        <v>71461</v>
      </c>
      <c r="E74" s="360" t="s">
        <v>44</v>
      </c>
      <c r="F74" s="361"/>
      <c r="G74" s="361"/>
      <c r="H74" s="361"/>
      <c r="I74" s="361"/>
      <c r="J74" s="197">
        <v>50000</v>
      </c>
    </row>
    <row r="75" spans="3:12" ht="51.75" customHeight="1" x14ac:dyDescent="0.35">
      <c r="C75" s="159"/>
      <c r="D75" s="49">
        <v>71484</v>
      </c>
      <c r="E75" s="360" t="s">
        <v>45</v>
      </c>
      <c r="F75" s="361"/>
      <c r="G75" s="361"/>
      <c r="H75" s="361"/>
      <c r="I75" s="361"/>
      <c r="J75" s="197">
        <v>105000</v>
      </c>
    </row>
    <row r="76" spans="3:12" ht="24" customHeight="1" x14ac:dyDescent="0.35">
      <c r="C76" s="163"/>
      <c r="D76" s="47">
        <v>71489</v>
      </c>
      <c r="E76" s="360" t="s">
        <v>46</v>
      </c>
      <c r="F76" s="361"/>
      <c r="G76" s="361"/>
      <c r="H76" s="361"/>
      <c r="I76" s="361"/>
      <c r="J76" s="197">
        <v>60000</v>
      </c>
    </row>
    <row r="77" spans="3:12" ht="35.25" customHeight="1" thickBot="1" x14ac:dyDescent="0.4">
      <c r="C77" s="151"/>
      <c r="D77" s="48">
        <v>7149</v>
      </c>
      <c r="E77" s="284" t="s">
        <v>209</v>
      </c>
      <c r="F77" s="285"/>
      <c r="G77" s="285"/>
      <c r="H77" s="285"/>
      <c r="I77" s="285"/>
      <c r="J77" s="198">
        <v>50000</v>
      </c>
    </row>
    <row r="78" spans="3:12" ht="54.75" customHeight="1" x14ac:dyDescent="0.4">
      <c r="C78" s="153">
        <v>715</v>
      </c>
      <c r="D78" s="50"/>
      <c r="E78" s="280" t="s">
        <v>47</v>
      </c>
      <c r="F78" s="281"/>
      <c r="G78" s="281"/>
      <c r="H78" s="281"/>
      <c r="I78" s="281"/>
      <c r="J78" s="194">
        <v>24000</v>
      </c>
    </row>
    <row r="79" spans="3:12" ht="47.25" customHeight="1" x14ac:dyDescent="0.25">
      <c r="C79" s="164"/>
      <c r="D79" s="51">
        <v>7153</v>
      </c>
      <c r="E79" s="370" t="s">
        <v>48</v>
      </c>
      <c r="F79" s="371"/>
      <c r="G79" s="371"/>
      <c r="H79" s="371"/>
      <c r="I79" s="371"/>
      <c r="J79" s="197">
        <v>5000</v>
      </c>
    </row>
    <row r="80" spans="3:12" s="24" customFormat="1" ht="54.75" customHeight="1" x14ac:dyDescent="0.25">
      <c r="C80" s="164"/>
      <c r="D80" s="425">
        <v>71523</v>
      </c>
      <c r="E80" s="337" t="s">
        <v>210</v>
      </c>
      <c r="F80" s="338"/>
      <c r="G80" s="338"/>
      <c r="H80" s="338"/>
      <c r="I80" s="428"/>
      <c r="J80" s="426">
        <v>15000</v>
      </c>
      <c r="K80" s="2"/>
      <c r="L80" s="2"/>
    </row>
    <row r="81" spans="3:12" s="24" customFormat="1" ht="47.25" customHeight="1" x14ac:dyDescent="0.25">
      <c r="C81" s="164"/>
      <c r="D81" s="425">
        <v>71525</v>
      </c>
      <c r="E81" s="370" t="s">
        <v>211</v>
      </c>
      <c r="F81" s="371"/>
      <c r="G81" s="371"/>
      <c r="H81" s="371"/>
      <c r="I81" s="427"/>
      <c r="J81" s="426">
        <v>1500</v>
      </c>
      <c r="K81" s="2"/>
      <c r="L81" s="2"/>
    </row>
    <row r="82" spans="3:12" ht="27.75" customHeight="1" thickBot="1" x14ac:dyDescent="0.4">
      <c r="C82" s="165"/>
      <c r="D82" s="52">
        <v>71554</v>
      </c>
      <c r="E82" s="251" t="s">
        <v>49</v>
      </c>
      <c r="F82" s="252"/>
      <c r="G82" s="252"/>
      <c r="H82" s="252"/>
      <c r="I82" s="252"/>
      <c r="J82" s="196">
        <v>2500</v>
      </c>
    </row>
    <row r="83" spans="3:12" ht="27.75" customHeight="1" x14ac:dyDescent="0.4">
      <c r="C83" s="154">
        <v>72</v>
      </c>
      <c r="D83" s="429"/>
      <c r="E83" s="445" t="s">
        <v>212</v>
      </c>
      <c r="F83" s="446"/>
      <c r="G83" s="446"/>
      <c r="H83" s="446"/>
      <c r="I83" s="447"/>
      <c r="J83" s="430">
        <v>0</v>
      </c>
    </row>
    <row r="84" spans="3:12" ht="25.5" customHeight="1" x14ac:dyDescent="0.35">
      <c r="C84" s="440">
        <v>721</v>
      </c>
      <c r="D84" s="429"/>
      <c r="E84" s="434" t="s">
        <v>213</v>
      </c>
      <c r="F84" s="435"/>
      <c r="G84" s="435"/>
      <c r="H84" s="435"/>
      <c r="I84" s="436"/>
      <c r="J84" s="430">
        <v>0</v>
      </c>
    </row>
    <row r="85" spans="3:12" ht="32.25" customHeight="1" thickBot="1" x14ac:dyDescent="0.4">
      <c r="C85" s="441"/>
      <c r="D85" s="429">
        <v>72112</v>
      </c>
      <c r="E85" s="437" t="s">
        <v>214</v>
      </c>
      <c r="F85" s="438"/>
      <c r="G85" s="438"/>
      <c r="H85" s="438"/>
      <c r="I85" s="439"/>
      <c r="J85" s="430">
        <v>0</v>
      </c>
    </row>
    <row r="86" spans="3:12" ht="26.25" x14ac:dyDescent="0.4">
      <c r="C86" s="156">
        <v>73</v>
      </c>
      <c r="D86" s="50"/>
      <c r="E86" s="280" t="s">
        <v>50</v>
      </c>
      <c r="F86" s="281"/>
      <c r="G86" s="281"/>
      <c r="H86" s="281"/>
      <c r="I86" s="432"/>
      <c r="J86" s="194">
        <v>200000</v>
      </c>
    </row>
    <row r="87" spans="3:12" ht="26.25" thickBot="1" x14ac:dyDescent="0.4">
      <c r="C87" s="155">
        <v>732</v>
      </c>
      <c r="D87" s="52">
        <v>7321</v>
      </c>
      <c r="E87" s="251" t="s">
        <v>24</v>
      </c>
      <c r="F87" s="252"/>
      <c r="G87" s="252"/>
      <c r="H87" s="252"/>
      <c r="I87" s="431"/>
      <c r="J87" s="208">
        <v>200000</v>
      </c>
    </row>
    <row r="88" spans="3:12" ht="26.25" x14ac:dyDescent="0.4">
      <c r="C88" s="153">
        <v>74</v>
      </c>
      <c r="D88" s="53">
        <v>741</v>
      </c>
      <c r="E88" s="280" t="s">
        <v>51</v>
      </c>
      <c r="F88" s="281"/>
      <c r="G88" s="281"/>
      <c r="H88" s="281"/>
      <c r="I88" s="432"/>
      <c r="J88" s="194">
        <v>2570000</v>
      </c>
    </row>
    <row r="89" spans="3:12" ht="25.5" x14ac:dyDescent="0.25">
      <c r="C89" s="166"/>
      <c r="D89" s="54">
        <v>7421</v>
      </c>
      <c r="E89" s="290" t="s">
        <v>215</v>
      </c>
      <c r="F89" s="291"/>
      <c r="G89" s="291"/>
      <c r="H89" s="291"/>
      <c r="I89" s="291"/>
      <c r="J89" s="197">
        <v>20000</v>
      </c>
    </row>
    <row r="90" spans="3:12" ht="50.25" customHeight="1" x14ac:dyDescent="0.35">
      <c r="C90" s="154"/>
      <c r="D90" s="55">
        <v>74221</v>
      </c>
      <c r="E90" s="290" t="s">
        <v>216</v>
      </c>
      <c r="F90" s="291"/>
      <c r="G90" s="291"/>
      <c r="H90" s="291"/>
      <c r="I90" s="291"/>
      <c r="J90" s="195">
        <v>200000</v>
      </c>
    </row>
    <row r="91" spans="3:12" s="24" customFormat="1" ht="27" customHeight="1" x14ac:dyDescent="0.35">
      <c r="C91" s="154"/>
      <c r="D91" s="55"/>
      <c r="E91" s="442" t="s">
        <v>217</v>
      </c>
      <c r="F91" s="443"/>
      <c r="G91" s="443"/>
      <c r="H91" s="443"/>
      <c r="I91" s="444"/>
      <c r="J91" s="230">
        <v>100000</v>
      </c>
      <c r="K91" s="2"/>
      <c r="L91" s="2"/>
    </row>
    <row r="92" spans="3:12" ht="26.25" thickBot="1" x14ac:dyDescent="0.4">
      <c r="C92" s="165"/>
      <c r="D92" s="55">
        <v>741</v>
      </c>
      <c r="E92" s="278" t="s">
        <v>218</v>
      </c>
      <c r="F92" s="279"/>
      <c r="G92" s="279"/>
      <c r="H92" s="279"/>
      <c r="I92" s="279"/>
      <c r="J92" s="196">
        <v>2250000</v>
      </c>
    </row>
    <row r="93" spans="3:12" ht="27" thickBot="1" x14ac:dyDescent="0.45">
      <c r="C93" s="56">
        <v>7</v>
      </c>
      <c r="D93" s="272" t="s">
        <v>52</v>
      </c>
      <c r="E93" s="273"/>
      <c r="F93" s="273"/>
      <c r="G93" s="273"/>
      <c r="H93" s="273"/>
      <c r="I93" s="273"/>
      <c r="J93" s="199">
        <f>SUM(J62,J67,J70,J78,J86,J88)</f>
        <v>4409000</v>
      </c>
    </row>
    <row r="94" spans="3:12" ht="15.75" thickBot="1" x14ac:dyDescent="0.3"/>
    <row r="95" spans="3:12" ht="51.75" thickBot="1" x14ac:dyDescent="0.4">
      <c r="C95" s="57" t="s">
        <v>27</v>
      </c>
      <c r="D95" s="58" t="s">
        <v>27</v>
      </c>
      <c r="E95" s="292" t="s">
        <v>28</v>
      </c>
      <c r="F95" s="293"/>
      <c r="G95" s="293"/>
      <c r="H95" s="293"/>
      <c r="I95" s="293"/>
      <c r="J95" s="200" t="s">
        <v>29</v>
      </c>
    </row>
    <row r="96" spans="3:12" ht="27" thickBot="1" x14ac:dyDescent="0.4">
      <c r="C96" s="59">
        <v>4</v>
      </c>
      <c r="D96" s="274" t="s">
        <v>15</v>
      </c>
      <c r="E96" s="275"/>
      <c r="F96" s="275"/>
      <c r="G96" s="275"/>
      <c r="H96" s="275"/>
      <c r="I96" s="275"/>
      <c r="J96" s="201"/>
    </row>
    <row r="97" spans="3:11" ht="27" thickBot="1" x14ac:dyDescent="0.45">
      <c r="C97" s="60">
        <v>411</v>
      </c>
      <c r="D97" s="313" t="s">
        <v>53</v>
      </c>
      <c r="E97" s="264"/>
      <c r="F97" s="264"/>
      <c r="G97" s="264"/>
      <c r="H97" s="264"/>
      <c r="I97" s="264"/>
      <c r="J97" s="202">
        <v>910246</v>
      </c>
    </row>
    <row r="98" spans="3:11" ht="25.5" x14ac:dyDescent="0.35">
      <c r="C98" s="61"/>
      <c r="D98" s="62">
        <v>4111</v>
      </c>
      <c r="E98" s="276" t="s">
        <v>54</v>
      </c>
      <c r="F98" s="277"/>
      <c r="G98" s="277"/>
      <c r="H98" s="277"/>
      <c r="I98" s="277"/>
      <c r="J98" s="203">
        <v>527042</v>
      </c>
      <c r="K98" s="7"/>
    </row>
    <row r="99" spans="3:11" ht="25.5" x14ac:dyDescent="0.35">
      <c r="C99" s="168"/>
      <c r="D99" s="64">
        <v>4112</v>
      </c>
      <c r="E99" s="249" t="s">
        <v>55</v>
      </c>
      <c r="F99" s="250"/>
      <c r="G99" s="250"/>
      <c r="H99" s="250"/>
      <c r="I99" s="250"/>
      <c r="J99" s="195">
        <v>79156</v>
      </c>
      <c r="K99" s="7"/>
    </row>
    <row r="100" spans="3:11" ht="25.5" x14ac:dyDescent="0.35">
      <c r="C100" s="63"/>
      <c r="D100" s="64">
        <v>4113</v>
      </c>
      <c r="E100" s="249" t="s">
        <v>56</v>
      </c>
      <c r="F100" s="250"/>
      <c r="G100" s="250"/>
      <c r="H100" s="250"/>
      <c r="I100" s="250"/>
      <c r="J100" s="195">
        <v>199300</v>
      </c>
      <c r="K100" s="27"/>
    </row>
    <row r="101" spans="3:11" ht="25.5" x14ac:dyDescent="0.35">
      <c r="C101" s="167"/>
      <c r="D101" s="64">
        <v>4114</v>
      </c>
      <c r="E101" s="249" t="s">
        <v>57</v>
      </c>
      <c r="F101" s="250"/>
      <c r="G101" s="250"/>
      <c r="H101" s="250"/>
      <c r="I101" s="250"/>
      <c r="J101" s="195">
        <v>93142</v>
      </c>
      <c r="K101" s="8"/>
    </row>
    <row r="102" spans="3:11" ht="26.25" thickBot="1" x14ac:dyDescent="0.4">
      <c r="C102" s="169"/>
      <c r="D102" s="66">
        <v>4115</v>
      </c>
      <c r="E102" s="251" t="s">
        <v>36</v>
      </c>
      <c r="F102" s="252"/>
      <c r="G102" s="252"/>
      <c r="H102" s="252"/>
      <c r="I102" s="252"/>
      <c r="J102" s="196">
        <v>11606</v>
      </c>
      <c r="K102" s="7"/>
    </row>
    <row r="103" spans="3:11" ht="27" thickBot="1" x14ac:dyDescent="0.45">
      <c r="C103" s="67">
        <v>412</v>
      </c>
      <c r="D103" s="313" t="s">
        <v>58</v>
      </c>
      <c r="E103" s="264"/>
      <c r="F103" s="264"/>
      <c r="G103" s="264"/>
      <c r="H103" s="264"/>
      <c r="I103" s="264"/>
      <c r="J103" s="204">
        <v>86300</v>
      </c>
      <c r="K103" s="7"/>
    </row>
    <row r="104" spans="3:11" ht="25.5" x14ac:dyDescent="0.35">
      <c r="C104" s="170"/>
      <c r="D104" s="68">
        <v>4123</v>
      </c>
      <c r="E104" s="265" t="s">
        <v>59</v>
      </c>
      <c r="F104" s="266"/>
      <c r="G104" s="266"/>
      <c r="H104" s="266"/>
      <c r="I104" s="266"/>
      <c r="J104" s="203">
        <v>0</v>
      </c>
      <c r="K104" s="7"/>
    </row>
    <row r="105" spans="3:11" ht="25.5" x14ac:dyDescent="0.35">
      <c r="C105" s="63"/>
      <c r="D105" s="64">
        <v>4126</v>
      </c>
      <c r="E105" s="249" t="s">
        <v>60</v>
      </c>
      <c r="F105" s="250"/>
      <c r="G105" s="250"/>
      <c r="H105" s="250"/>
      <c r="I105" s="250"/>
      <c r="J105" s="195">
        <v>63000</v>
      </c>
    </row>
    <row r="106" spans="3:11" ht="26.25" thickBot="1" x14ac:dyDescent="0.4">
      <c r="C106" s="169"/>
      <c r="D106" s="66">
        <v>4127</v>
      </c>
      <c r="E106" s="251" t="s">
        <v>61</v>
      </c>
      <c r="F106" s="252"/>
      <c r="G106" s="252"/>
      <c r="H106" s="252"/>
      <c r="I106" s="252"/>
      <c r="J106" s="196">
        <v>23300</v>
      </c>
    </row>
    <row r="107" spans="3:11" ht="27" thickBot="1" x14ac:dyDescent="0.45">
      <c r="C107" s="67">
        <v>413</v>
      </c>
      <c r="D107" s="313" t="s">
        <v>62</v>
      </c>
      <c r="E107" s="264"/>
      <c r="F107" s="264"/>
      <c r="G107" s="264"/>
      <c r="H107" s="264"/>
      <c r="I107" s="264"/>
      <c r="J107" s="202">
        <v>80940</v>
      </c>
    </row>
    <row r="108" spans="3:11" ht="25.5" x14ac:dyDescent="0.35">
      <c r="C108" s="170"/>
      <c r="D108" s="62">
        <v>4131</v>
      </c>
      <c r="E108" s="265" t="s">
        <v>0</v>
      </c>
      <c r="F108" s="266"/>
      <c r="G108" s="266"/>
      <c r="H108" s="266"/>
      <c r="I108" s="266"/>
      <c r="J108" s="203">
        <v>22400</v>
      </c>
    </row>
    <row r="109" spans="3:11" ht="25.5" x14ac:dyDescent="0.35">
      <c r="C109" s="63"/>
      <c r="D109" s="62">
        <v>4133</v>
      </c>
      <c r="E109" s="249" t="s">
        <v>219</v>
      </c>
      <c r="F109" s="250"/>
      <c r="G109" s="250"/>
      <c r="H109" s="250"/>
      <c r="I109" s="450"/>
      <c r="J109" s="448">
        <v>0</v>
      </c>
    </row>
    <row r="110" spans="3:11" ht="25.5" x14ac:dyDescent="0.35">
      <c r="C110" s="63"/>
      <c r="D110" s="64">
        <v>4134</v>
      </c>
      <c r="E110" s="249" t="s">
        <v>63</v>
      </c>
      <c r="F110" s="250"/>
      <c r="G110" s="250"/>
      <c r="H110" s="250"/>
      <c r="I110" s="250"/>
      <c r="J110" s="195">
        <v>42000</v>
      </c>
    </row>
    <row r="111" spans="3:11" ht="26.25" thickBot="1" x14ac:dyDescent="0.4">
      <c r="C111" s="169"/>
      <c r="D111" s="66">
        <v>4135</v>
      </c>
      <c r="E111" s="251" t="s">
        <v>64</v>
      </c>
      <c r="F111" s="252"/>
      <c r="G111" s="252"/>
      <c r="H111" s="252"/>
      <c r="I111" s="252"/>
      <c r="J111" s="196">
        <v>16540</v>
      </c>
    </row>
    <row r="112" spans="3:11" ht="27" thickBot="1" x14ac:dyDescent="0.45">
      <c r="C112" s="67">
        <v>414</v>
      </c>
      <c r="D112" s="69"/>
      <c r="E112" s="264" t="s">
        <v>65</v>
      </c>
      <c r="F112" s="264"/>
      <c r="G112" s="264"/>
      <c r="H112" s="264"/>
      <c r="I112" s="264"/>
      <c r="J112" s="205">
        <v>279200</v>
      </c>
    </row>
    <row r="113" spans="3:12" ht="25.5" x14ac:dyDescent="0.35">
      <c r="C113" s="63"/>
      <c r="D113" s="62">
        <v>4141</v>
      </c>
      <c r="E113" s="265" t="s">
        <v>66</v>
      </c>
      <c r="F113" s="266"/>
      <c r="G113" s="266"/>
      <c r="H113" s="266"/>
      <c r="I113" s="266"/>
      <c r="J113" s="206">
        <v>10300</v>
      </c>
    </row>
    <row r="114" spans="3:12" ht="25.5" x14ac:dyDescent="0.35">
      <c r="C114" s="168"/>
      <c r="D114" s="64">
        <v>4142</v>
      </c>
      <c r="E114" s="119" t="s">
        <v>67</v>
      </c>
      <c r="F114" s="118"/>
      <c r="G114" s="118"/>
      <c r="H114" s="118"/>
      <c r="I114" s="146"/>
      <c r="J114" s="207">
        <v>13350</v>
      </c>
    </row>
    <row r="115" spans="3:12" ht="25.5" x14ac:dyDescent="0.35">
      <c r="C115" s="168"/>
      <c r="D115" s="64">
        <v>4143</v>
      </c>
      <c r="E115" s="249" t="s">
        <v>144</v>
      </c>
      <c r="F115" s="250"/>
      <c r="G115" s="250"/>
      <c r="H115" s="250"/>
      <c r="I115" s="250"/>
      <c r="J115" s="207">
        <v>20000</v>
      </c>
    </row>
    <row r="116" spans="3:12" ht="25.5" x14ac:dyDescent="0.35">
      <c r="C116" s="63"/>
      <c r="D116" s="64">
        <v>4144</v>
      </c>
      <c r="E116" s="249" t="s">
        <v>68</v>
      </c>
      <c r="F116" s="250"/>
      <c r="G116" s="250"/>
      <c r="H116" s="250"/>
      <c r="I116" s="250"/>
      <c r="J116" s="207">
        <v>5000</v>
      </c>
    </row>
    <row r="117" spans="3:12" ht="25.5" x14ac:dyDescent="0.35">
      <c r="C117" s="168"/>
      <c r="D117" s="64">
        <v>4146</v>
      </c>
      <c r="E117" s="335" t="s">
        <v>168</v>
      </c>
      <c r="F117" s="336"/>
      <c r="G117" s="336"/>
      <c r="H117" s="336"/>
      <c r="I117" s="336"/>
      <c r="J117" s="207">
        <v>15000</v>
      </c>
    </row>
    <row r="118" spans="3:12" ht="25.5" x14ac:dyDescent="0.35">
      <c r="C118" s="168"/>
      <c r="D118" s="64">
        <v>4147</v>
      </c>
      <c r="E118" s="335" t="s">
        <v>69</v>
      </c>
      <c r="F118" s="336"/>
      <c r="G118" s="336"/>
      <c r="H118" s="336"/>
      <c r="I118" s="336"/>
      <c r="J118" s="207">
        <v>5000</v>
      </c>
    </row>
    <row r="119" spans="3:12" ht="25.5" x14ac:dyDescent="0.35">
      <c r="C119" s="171"/>
      <c r="D119" s="64">
        <v>4148</v>
      </c>
      <c r="E119" s="335" t="s">
        <v>169</v>
      </c>
      <c r="F119" s="336"/>
      <c r="G119" s="336"/>
      <c r="H119" s="336"/>
      <c r="I119" s="336"/>
      <c r="J119" s="207">
        <v>4600</v>
      </c>
    </row>
    <row r="120" spans="3:12" s="24" customFormat="1" ht="25.5" x14ac:dyDescent="0.35">
      <c r="C120" s="63"/>
      <c r="D120" s="120">
        <v>4149</v>
      </c>
      <c r="E120" s="288" t="s">
        <v>71</v>
      </c>
      <c r="F120" s="288"/>
      <c r="G120" s="288"/>
      <c r="H120" s="288"/>
      <c r="I120" s="289"/>
      <c r="J120" s="207">
        <v>165950</v>
      </c>
      <c r="K120" s="2"/>
      <c r="L120" s="2"/>
    </row>
    <row r="121" spans="3:12" ht="26.25" thickBot="1" x14ac:dyDescent="0.4">
      <c r="C121" s="169"/>
      <c r="D121" s="121">
        <v>41491</v>
      </c>
      <c r="E121" s="299" t="s">
        <v>191</v>
      </c>
      <c r="F121" s="300"/>
      <c r="G121" s="300"/>
      <c r="H121" s="300"/>
      <c r="I121" s="300"/>
      <c r="J121" s="208">
        <v>40000</v>
      </c>
    </row>
    <row r="122" spans="3:12" ht="27" thickBot="1" x14ac:dyDescent="0.45">
      <c r="C122" s="67">
        <v>415</v>
      </c>
      <c r="D122" s="392" t="s">
        <v>72</v>
      </c>
      <c r="E122" s="271"/>
      <c r="F122" s="271"/>
      <c r="G122" s="271"/>
      <c r="H122" s="271"/>
      <c r="I122" s="271"/>
      <c r="J122" s="209">
        <v>10200</v>
      </c>
    </row>
    <row r="123" spans="3:12" ht="25.5" x14ac:dyDescent="0.35">
      <c r="C123" s="63"/>
      <c r="D123" s="62">
        <v>4152</v>
      </c>
      <c r="E123" s="265" t="s">
        <v>73</v>
      </c>
      <c r="F123" s="266"/>
      <c r="G123" s="266"/>
      <c r="H123" s="266"/>
      <c r="I123" s="266"/>
      <c r="J123" s="206">
        <v>3000</v>
      </c>
    </row>
    <row r="124" spans="3:12" ht="25.5" x14ac:dyDescent="0.35">
      <c r="C124" s="167"/>
      <c r="D124" s="64">
        <v>41531</v>
      </c>
      <c r="E124" s="249" t="s">
        <v>74</v>
      </c>
      <c r="F124" s="250"/>
      <c r="G124" s="250"/>
      <c r="H124" s="250"/>
      <c r="I124" s="250"/>
      <c r="J124" s="207">
        <v>5700</v>
      </c>
    </row>
    <row r="125" spans="3:12" ht="26.25" thickBot="1" x14ac:dyDescent="0.4">
      <c r="C125" s="169"/>
      <c r="D125" s="66">
        <v>41532</v>
      </c>
      <c r="E125" s="251" t="s">
        <v>75</v>
      </c>
      <c r="F125" s="252"/>
      <c r="G125" s="252"/>
      <c r="H125" s="252"/>
      <c r="I125" s="252"/>
      <c r="J125" s="208">
        <v>1500</v>
      </c>
    </row>
    <row r="126" spans="3:12" ht="27" thickBot="1" x14ac:dyDescent="0.45">
      <c r="C126" s="63">
        <v>417</v>
      </c>
      <c r="D126" s="313" t="s">
        <v>170</v>
      </c>
      <c r="E126" s="264"/>
      <c r="F126" s="264"/>
      <c r="G126" s="264"/>
      <c r="H126" s="264"/>
      <c r="I126" s="264"/>
      <c r="J126" s="210">
        <f>SUM(J127)</f>
        <v>15000</v>
      </c>
    </row>
    <row r="127" spans="3:12" s="24" customFormat="1" ht="26.25" thickBot="1" x14ac:dyDescent="0.4">
      <c r="C127" s="61"/>
      <c r="D127" s="71">
        <v>4171</v>
      </c>
      <c r="E127" s="286" t="s">
        <v>171</v>
      </c>
      <c r="F127" s="287"/>
      <c r="G127" s="287"/>
      <c r="H127" s="287"/>
      <c r="I127" s="287"/>
      <c r="J127" s="211">
        <v>15000</v>
      </c>
      <c r="K127" s="2"/>
      <c r="L127" s="2"/>
    </row>
    <row r="128" spans="3:12" s="24" customFormat="1" ht="27" thickBot="1" x14ac:dyDescent="0.45">
      <c r="C128" s="92">
        <v>418</v>
      </c>
      <c r="D128" s="390" t="s">
        <v>77</v>
      </c>
      <c r="E128" s="391"/>
      <c r="F128" s="391"/>
      <c r="G128" s="391"/>
      <c r="H128" s="391"/>
      <c r="I128" s="301"/>
      <c r="J128" s="210">
        <f>SUM(J129)</f>
        <v>30000</v>
      </c>
      <c r="K128" s="2"/>
      <c r="L128" s="2"/>
    </row>
    <row r="129" spans="3:12" ht="26.25" thickBot="1" x14ac:dyDescent="0.4">
      <c r="C129" s="61"/>
      <c r="D129" s="116">
        <v>41811</v>
      </c>
      <c r="E129" s="304" t="s">
        <v>78</v>
      </c>
      <c r="F129" s="287"/>
      <c r="G129" s="287"/>
      <c r="H129" s="287"/>
      <c r="I129" s="287"/>
      <c r="J129" s="211">
        <v>30000</v>
      </c>
    </row>
    <row r="130" spans="3:12" ht="27" thickBot="1" x14ac:dyDescent="0.45">
      <c r="C130" s="67">
        <v>419</v>
      </c>
      <c r="D130" s="313" t="s">
        <v>172</v>
      </c>
      <c r="E130" s="264"/>
      <c r="F130" s="264"/>
      <c r="G130" s="264"/>
      <c r="H130" s="264"/>
      <c r="I130" s="264"/>
      <c r="J130" s="210">
        <v>112000</v>
      </c>
    </row>
    <row r="131" spans="3:12" ht="25.5" x14ac:dyDescent="0.35">
      <c r="C131" s="61"/>
      <c r="D131" s="68">
        <v>4191</v>
      </c>
      <c r="E131" s="265" t="s">
        <v>79</v>
      </c>
      <c r="F131" s="266"/>
      <c r="G131" s="266"/>
      <c r="H131" s="266"/>
      <c r="I131" s="266"/>
      <c r="J131" s="206">
        <v>12500</v>
      </c>
    </row>
    <row r="132" spans="3:12" ht="25.5" x14ac:dyDescent="0.35">
      <c r="C132" s="63"/>
      <c r="D132" s="62">
        <v>4192</v>
      </c>
      <c r="E132" s="249" t="s">
        <v>220</v>
      </c>
      <c r="F132" s="250"/>
      <c r="G132" s="250"/>
      <c r="H132" s="250"/>
      <c r="I132" s="450"/>
      <c r="J132" s="212">
        <v>60000</v>
      </c>
    </row>
    <row r="133" spans="3:12" ht="25.5" x14ac:dyDescent="0.35">
      <c r="C133" s="167"/>
      <c r="D133" s="64">
        <v>4193</v>
      </c>
      <c r="E133" s="249" t="s">
        <v>173</v>
      </c>
      <c r="F133" s="250"/>
      <c r="G133" s="250"/>
      <c r="H133" s="250"/>
      <c r="I133" s="250"/>
      <c r="J133" s="207">
        <v>20000</v>
      </c>
    </row>
    <row r="134" spans="3:12" ht="25.5" x14ac:dyDescent="0.35">
      <c r="C134" s="167"/>
      <c r="D134" s="64">
        <v>4194</v>
      </c>
      <c r="E134" s="249" t="s">
        <v>81</v>
      </c>
      <c r="F134" s="250"/>
      <c r="G134" s="250"/>
      <c r="H134" s="250"/>
      <c r="I134" s="250"/>
      <c r="J134" s="207">
        <v>4000</v>
      </c>
    </row>
    <row r="135" spans="3:12" ht="27" customHeight="1" x14ac:dyDescent="0.35">
      <c r="C135" s="168"/>
      <c r="D135" s="64">
        <v>4195</v>
      </c>
      <c r="E135" s="297" t="s">
        <v>82</v>
      </c>
      <c r="F135" s="298"/>
      <c r="G135" s="298"/>
      <c r="H135" s="298"/>
      <c r="I135" s="298"/>
      <c r="J135" s="207">
        <v>5000</v>
      </c>
    </row>
    <row r="136" spans="3:12" ht="44.25" customHeight="1" x14ac:dyDescent="0.35">
      <c r="C136" s="167"/>
      <c r="D136" s="64">
        <v>4196</v>
      </c>
      <c r="E136" s="249" t="s">
        <v>83</v>
      </c>
      <c r="F136" s="250"/>
      <c r="G136" s="250"/>
      <c r="H136" s="250"/>
      <c r="I136" s="250"/>
      <c r="J136" s="207">
        <v>5000</v>
      </c>
    </row>
    <row r="137" spans="3:12" ht="26.25" thickBot="1" x14ac:dyDescent="0.4">
      <c r="C137" s="169"/>
      <c r="D137" s="66">
        <v>4199</v>
      </c>
      <c r="E137" s="251" t="s">
        <v>84</v>
      </c>
      <c r="F137" s="252"/>
      <c r="G137" s="252"/>
      <c r="H137" s="252"/>
      <c r="I137" s="252"/>
      <c r="J137" s="208">
        <v>5500</v>
      </c>
    </row>
    <row r="138" spans="3:12" s="24" customFormat="1" ht="27" thickBot="1" x14ac:dyDescent="0.3">
      <c r="C138" s="72">
        <v>431</v>
      </c>
      <c r="D138" s="267" t="s">
        <v>85</v>
      </c>
      <c r="E138" s="268"/>
      <c r="F138" s="268"/>
      <c r="G138" s="268"/>
      <c r="H138" s="268"/>
      <c r="I138" s="268"/>
      <c r="J138" s="205">
        <v>421000</v>
      </c>
      <c r="K138" s="2"/>
      <c r="L138" s="2"/>
    </row>
    <row r="139" spans="3:12" ht="25.5" x14ac:dyDescent="0.35">
      <c r="C139" s="170"/>
      <c r="D139" s="68">
        <v>4313</v>
      </c>
      <c r="E139" s="265" t="s">
        <v>174</v>
      </c>
      <c r="F139" s="266"/>
      <c r="G139" s="266"/>
      <c r="H139" s="266"/>
      <c r="I139" s="266"/>
      <c r="J139" s="206">
        <v>10000</v>
      </c>
    </row>
    <row r="140" spans="3:12" ht="25.5" x14ac:dyDescent="0.35">
      <c r="C140" s="63"/>
      <c r="D140" s="62">
        <v>43131</v>
      </c>
      <c r="E140" s="323" t="s">
        <v>221</v>
      </c>
      <c r="F140" s="324"/>
      <c r="G140" s="324"/>
      <c r="H140" s="324"/>
      <c r="I140" s="324"/>
      <c r="J140" s="212">
        <v>115000</v>
      </c>
    </row>
    <row r="141" spans="3:12" ht="25.5" x14ac:dyDescent="0.35">
      <c r="C141" s="167"/>
      <c r="D141" s="64">
        <v>4314</v>
      </c>
      <c r="E141" s="249" t="s">
        <v>86</v>
      </c>
      <c r="F141" s="250"/>
      <c r="G141" s="250"/>
      <c r="H141" s="250"/>
      <c r="I141" s="250"/>
      <c r="J141" s="207">
        <v>12600</v>
      </c>
    </row>
    <row r="142" spans="3:12" ht="25.5" x14ac:dyDescent="0.35">
      <c r="C142" s="168"/>
      <c r="D142" s="64">
        <v>43141</v>
      </c>
      <c r="E142" s="249" t="s">
        <v>87</v>
      </c>
      <c r="F142" s="250"/>
      <c r="G142" s="250"/>
      <c r="H142" s="250"/>
      <c r="I142" s="250"/>
      <c r="J142" s="207">
        <v>57000</v>
      </c>
    </row>
    <row r="143" spans="3:12" ht="25.5" x14ac:dyDescent="0.35">
      <c r="C143" s="168"/>
      <c r="D143" s="64">
        <v>4315</v>
      </c>
      <c r="E143" s="73" t="s">
        <v>88</v>
      </c>
      <c r="F143" s="74"/>
      <c r="G143" s="74"/>
      <c r="H143" s="74"/>
      <c r="I143" s="74"/>
      <c r="J143" s="195">
        <v>72000</v>
      </c>
    </row>
    <row r="144" spans="3:12" ht="25.5" x14ac:dyDescent="0.35">
      <c r="C144" s="168"/>
      <c r="D144" s="64">
        <v>4316</v>
      </c>
      <c r="E144" s="249" t="s">
        <v>89</v>
      </c>
      <c r="F144" s="250"/>
      <c r="G144" s="250"/>
      <c r="H144" s="250"/>
      <c r="I144" s="250"/>
      <c r="J144" s="213">
        <v>11000</v>
      </c>
    </row>
    <row r="145" spans="3:12" ht="25.5" x14ac:dyDescent="0.35">
      <c r="C145" s="168"/>
      <c r="D145" s="64">
        <v>4318</v>
      </c>
      <c r="E145" s="249" t="s">
        <v>90</v>
      </c>
      <c r="F145" s="250"/>
      <c r="G145" s="250"/>
      <c r="H145" s="250"/>
      <c r="I145" s="250"/>
      <c r="J145" s="213">
        <v>11000</v>
      </c>
    </row>
    <row r="146" spans="3:12" s="24" customFormat="1" ht="25.5" x14ac:dyDescent="0.35">
      <c r="C146" s="63"/>
      <c r="D146" s="64">
        <v>43181</v>
      </c>
      <c r="E146" s="249" t="s">
        <v>91</v>
      </c>
      <c r="F146" s="250"/>
      <c r="G146" s="250"/>
      <c r="H146" s="250"/>
      <c r="I146" s="250"/>
      <c r="J146" s="213">
        <v>100000</v>
      </c>
      <c r="K146" s="2"/>
      <c r="L146" s="2"/>
    </row>
    <row r="147" spans="3:12" s="24" customFormat="1" ht="26.25" thickBot="1" x14ac:dyDescent="0.4">
      <c r="C147" s="169"/>
      <c r="D147" s="64">
        <v>4319</v>
      </c>
      <c r="E147" s="251" t="s">
        <v>92</v>
      </c>
      <c r="F147" s="252"/>
      <c r="G147" s="252"/>
      <c r="H147" s="252"/>
      <c r="I147" s="252"/>
      <c r="J147" s="214">
        <v>35000</v>
      </c>
      <c r="K147" s="2"/>
      <c r="L147" s="2"/>
    </row>
    <row r="148" spans="3:12" ht="27" thickBot="1" x14ac:dyDescent="0.45">
      <c r="C148" s="67">
        <v>432</v>
      </c>
      <c r="D148" s="313" t="s">
        <v>93</v>
      </c>
      <c r="E148" s="264"/>
      <c r="F148" s="264"/>
      <c r="G148" s="264"/>
      <c r="H148" s="264"/>
      <c r="I148" s="264"/>
      <c r="J148" s="210">
        <v>175000</v>
      </c>
    </row>
    <row r="149" spans="3:12" ht="26.25" thickBot="1" x14ac:dyDescent="0.4">
      <c r="C149" s="60"/>
      <c r="D149" s="75">
        <v>4325</v>
      </c>
      <c r="E149" s="265" t="s">
        <v>223</v>
      </c>
      <c r="F149" s="266"/>
      <c r="G149" s="266"/>
      <c r="H149" s="266"/>
      <c r="I149" s="266"/>
      <c r="J149" s="206">
        <v>75000</v>
      </c>
    </row>
    <row r="150" spans="3:12" ht="26.25" thickBot="1" x14ac:dyDescent="0.4">
      <c r="C150" s="60"/>
      <c r="D150" s="75">
        <v>4326</v>
      </c>
      <c r="E150" s="265" t="s">
        <v>94</v>
      </c>
      <c r="F150" s="266"/>
      <c r="G150" s="266"/>
      <c r="H150" s="266"/>
      <c r="I150" s="266"/>
      <c r="J150" s="206">
        <v>100000</v>
      </c>
    </row>
    <row r="151" spans="3:12" s="24" customFormat="1" ht="27" thickBot="1" x14ac:dyDescent="0.45">
      <c r="C151" s="67">
        <v>441</v>
      </c>
      <c r="D151" s="313" t="s">
        <v>95</v>
      </c>
      <c r="E151" s="264"/>
      <c r="F151" s="264"/>
      <c r="G151" s="264"/>
      <c r="H151" s="264"/>
      <c r="I151" s="264"/>
      <c r="J151" s="210">
        <v>2262114</v>
      </c>
      <c r="K151" s="2"/>
      <c r="L151" s="2"/>
    </row>
    <row r="152" spans="3:12" ht="25.5" x14ac:dyDescent="0.35">
      <c r="C152" s="170"/>
      <c r="D152" s="68">
        <v>4412</v>
      </c>
      <c r="E152" s="265" t="s">
        <v>96</v>
      </c>
      <c r="F152" s="266"/>
      <c r="G152" s="266"/>
      <c r="H152" s="266"/>
      <c r="I152" s="266"/>
      <c r="J152" s="206">
        <v>1798114</v>
      </c>
    </row>
    <row r="153" spans="3:12" s="24" customFormat="1" ht="25.5" x14ac:dyDescent="0.35">
      <c r="C153" s="63"/>
      <c r="D153" s="62">
        <v>4413</v>
      </c>
      <c r="E153" s="249" t="s">
        <v>222</v>
      </c>
      <c r="F153" s="250"/>
      <c r="G153" s="250"/>
      <c r="H153" s="250"/>
      <c r="I153" s="450"/>
      <c r="J153" s="212">
        <v>225000</v>
      </c>
      <c r="K153" s="2"/>
      <c r="L153" s="2"/>
    </row>
    <row r="154" spans="3:12" ht="25.5" x14ac:dyDescent="0.35">
      <c r="C154" s="63"/>
      <c r="D154" s="64">
        <v>4415</v>
      </c>
      <c r="E154" s="249" t="s">
        <v>97</v>
      </c>
      <c r="F154" s="250"/>
      <c r="G154" s="250"/>
      <c r="H154" s="250"/>
      <c r="I154" s="250"/>
      <c r="J154" s="207">
        <v>25000</v>
      </c>
    </row>
    <row r="155" spans="3:12" ht="25.5" x14ac:dyDescent="0.35">
      <c r="C155" s="167"/>
      <c r="D155" s="120">
        <v>4416</v>
      </c>
      <c r="E155" s="302" t="s">
        <v>192</v>
      </c>
      <c r="F155" s="303"/>
      <c r="G155" s="303"/>
      <c r="H155" s="303"/>
      <c r="I155" s="303"/>
      <c r="J155" s="215">
        <v>114000</v>
      </c>
    </row>
    <row r="156" spans="3:12" ht="26.25" thickBot="1" x14ac:dyDescent="0.4">
      <c r="C156" s="169"/>
      <c r="D156" s="123">
        <v>4419</v>
      </c>
      <c r="E156" s="294" t="s">
        <v>98</v>
      </c>
      <c r="F156" s="294"/>
      <c r="G156" s="294"/>
      <c r="H156" s="294"/>
      <c r="I156" s="295"/>
      <c r="J156" s="196">
        <v>100000</v>
      </c>
    </row>
    <row r="157" spans="3:12" ht="27" thickBot="1" x14ac:dyDescent="0.45">
      <c r="C157" s="67">
        <v>463</v>
      </c>
      <c r="D157" s="76"/>
      <c r="E157" s="296" t="s">
        <v>99</v>
      </c>
      <c r="F157" s="296"/>
      <c r="G157" s="296"/>
      <c r="H157" s="296"/>
      <c r="I157" s="296"/>
      <c r="J157" s="216">
        <v>12000</v>
      </c>
    </row>
    <row r="158" spans="3:12" ht="26.25" thickBot="1" x14ac:dyDescent="0.4">
      <c r="C158" s="65"/>
      <c r="D158" s="77">
        <v>4630</v>
      </c>
      <c r="E158" s="326" t="s">
        <v>99</v>
      </c>
      <c r="F158" s="327"/>
      <c r="G158" s="327"/>
      <c r="H158" s="327"/>
      <c r="I158" s="327"/>
      <c r="J158" s="217">
        <v>12000</v>
      </c>
    </row>
    <row r="159" spans="3:12" ht="27" thickBot="1" x14ac:dyDescent="0.45">
      <c r="C159" s="61">
        <v>47</v>
      </c>
      <c r="D159" s="328" t="s">
        <v>17</v>
      </c>
      <c r="E159" s="296"/>
      <c r="F159" s="296"/>
      <c r="G159" s="296"/>
      <c r="H159" s="296"/>
      <c r="I159" s="296"/>
      <c r="J159" s="216">
        <v>15000</v>
      </c>
    </row>
    <row r="160" spans="3:12" ht="25.5" customHeight="1" x14ac:dyDescent="0.35">
      <c r="C160" s="61"/>
      <c r="D160" s="78">
        <v>4710</v>
      </c>
      <c r="E160" s="282" t="s">
        <v>175</v>
      </c>
      <c r="F160" s="283"/>
      <c r="G160" s="283"/>
      <c r="H160" s="283"/>
      <c r="I160" s="283"/>
      <c r="J160" s="203">
        <v>10000</v>
      </c>
      <c r="L160" s="38"/>
    </row>
    <row r="161" spans="1:12" ht="27.75" customHeight="1" thickBot="1" x14ac:dyDescent="0.4">
      <c r="C161" s="169"/>
      <c r="D161" s="79">
        <v>4720</v>
      </c>
      <c r="E161" s="299" t="s">
        <v>101</v>
      </c>
      <c r="F161" s="300"/>
      <c r="G161" s="300"/>
      <c r="H161" s="300"/>
      <c r="I161" s="300"/>
      <c r="J161" s="196">
        <v>5000</v>
      </c>
      <c r="L161" s="81"/>
    </row>
    <row r="162" spans="1:12" ht="50.25" customHeight="1" thickBot="1" x14ac:dyDescent="0.45">
      <c r="C162" s="80">
        <v>4</v>
      </c>
      <c r="D162" s="332" t="s">
        <v>102</v>
      </c>
      <c r="E162" s="273"/>
      <c r="F162" s="273"/>
      <c r="G162" s="273"/>
      <c r="H162" s="273"/>
      <c r="I162" s="273"/>
      <c r="J162" s="218">
        <v>4409000</v>
      </c>
      <c r="L162" s="41"/>
    </row>
    <row r="163" spans="1:12" ht="24.75" customHeight="1" x14ac:dyDescent="0.35">
      <c r="C163" s="246" t="s">
        <v>103</v>
      </c>
      <c r="D163" s="246"/>
      <c r="E163" s="246"/>
      <c r="F163" s="246"/>
      <c r="G163" s="246"/>
      <c r="H163" s="246"/>
      <c r="I163" s="246"/>
      <c r="J163" s="246"/>
      <c r="K163" s="38"/>
      <c r="L163" s="82"/>
    </row>
    <row r="164" spans="1:12" ht="89.25" customHeight="1" x14ac:dyDescent="0.25">
      <c r="C164" s="329" t="s">
        <v>104</v>
      </c>
      <c r="D164" s="329"/>
      <c r="E164" s="329"/>
      <c r="F164" s="329"/>
      <c r="G164" s="329"/>
      <c r="H164" s="329"/>
      <c r="I164" s="329"/>
      <c r="J164" s="329"/>
      <c r="K164" s="81"/>
      <c r="L164" s="41"/>
    </row>
    <row r="165" spans="1:12" ht="56.25" customHeight="1" x14ac:dyDescent="0.25">
      <c r="C165" s="248" t="s">
        <v>105</v>
      </c>
      <c r="D165" s="248"/>
      <c r="E165" s="248"/>
      <c r="F165" s="248"/>
      <c r="G165" s="248"/>
      <c r="H165" s="248"/>
      <c r="I165" s="248"/>
      <c r="J165" s="248"/>
      <c r="K165" s="41"/>
    </row>
    <row r="166" spans="1:12" ht="78.75" customHeight="1" x14ac:dyDescent="0.25">
      <c r="A166" s="36" t="s">
        <v>1</v>
      </c>
      <c r="B166" s="36"/>
      <c r="C166" s="330" t="s">
        <v>106</v>
      </c>
      <c r="D166" s="330"/>
      <c r="E166" s="330"/>
      <c r="F166" s="330"/>
      <c r="G166" s="330"/>
      <c r="H166" s="330"/>
      <c r="I166" s="330"/>
      <c r="J166" s="330"/>
      <c r="K166" s="82"/>
      <c r="L166" s="25"/>
    </row>
    <row r="167" spans="1:12" ht="77.25" customHeight="1" x14ac:dyDescent="0.25">
      <c r="C167" s="248" t="s">
        <v>176</v>
      </c>
      <c r="D167" s="248"/>
      <c r="E167" s="248"/>
      <c r="F167" s="248"/>
      <c r="G167" s="248"/>
      <c r="H167" s="248"/>
      <c r="I167" s="248"/>
      <c r="J167" s="248"/>
      <c r="K167" s="41"/>
      <c r="L167" s="37"/>
    </row>
    <row r="168" spans="1:12" s="24" customFormat="1" ht="144" customHeight="1" x14ac:dyDescent="0.25">
      <c r="C168" s="308" t="s">
        <v>107</v>
      </c>
      <c r="D168" s="308"/>
      <c r="E168" s="308"/>
      <c r="F168" s="308"/>
      <c r="G168" s="308"/>
      <c r="H168" s="308"/>
      <c r="I168" s="308"/>
      <c r="J168" s="308"/>
      <c r="K168" s="2"/>
      <c r="L168" s="25"/>
    </row>
    <row r="169" spans="1:12" ht="124.5" customHeight="1" x14ac:dyDescent="0.25">
      <c r="C169" s="248" t="s">
        <v>108</v>
      </c>
      <c r="D169" s="248"/>
      <c r="E169" s="248"/>
      <c r="F169" s="248"/>
      <c r="G169" s="248"/>
      <c r="H169" s="248"/>
      <c r="I169" s="248"/>
      <c r="J169" s="248"/>
      <c r="K169" s="25"/>
      <c r="L169" s="25"/>
    </row>
    <row r="170" spans="1:12" ht="75.75" customHeight="1" x14ac:dyDescent="0.25">
      <c r="C170" s="248" t="s">
        <v>109</v>
      </c>
      <c r="D170" s="248"/>
      <c r="E170" s="248"/>
      <c r="F170" s="248"/>
      <c r="G170" s="248"/>
      <c r="H170" s="248"/>
      <c r="I170" s="248"/>
      <c r="J170" s="248"/>
      <c r="K170" s="37"/>
    </row>
    <row r="171" spans="1:12" ht="124.5" customHeight="1" x14ac:dyDescent="0.25">
      <c r="C171" s="331" t="s">
        <v>110</v>
      </c>
      <c r="D171" s="331"/>
      <c r="E171" s="331"/>
      <c r="F171" s="331"/>
      <c r="G171" s="331"/>
      <c r="H171" s="331"/>
      <c r="I171" s="331"/>
      <c r="J171" s="331"/>
      <c r="K171" s="25"/>
      <c r="L171" s="25"/>
    </row>
    <row r="172" spans="1:12" ht="49.5" customHeight="1" x14ac:dyDescent="0.25">
      <c r="C172" s="248" t="s">
        <v>177</v>
      </c>
      <c r="D172" s="248"/>
      <c r="E172" s="248"/>
      <c r="F172" s="248"/>
      <c r="G172" s="248"/>
      <c r="H172" s="248"/>
      <c r="I172" s="248"/>
      <c r="J172" s="248"/>
      <c r="K172" s="25"/>
    </row>
    <row r="173" spans="1:12" ht="51.75" customHeight="1" x14ac:dyDescent="0.25">
      <c r="C173" s="246" t="s">
        <v>111</v>
      </c>
      <c r="D173" s="246"/>
      <c r="E173" s="246"/>
      <c r="F173" s="246"/>
      <c r="G173" s="246"/>
      <c r="H173" s="246"/>
      <c r="I173" s="246"/>
      <c r="J173" s="246"/>
      <c r="L173" s="26"/>
    </row>
    <row r="174" spans="1:12" ht="114.75" customHeight="1" x14ac:dyDescent="0.25">
      <c r="C174" s="248" t="s">
        <v>178</v>
      </c>
      <c r="D174" s="248"/>
      <c r="E174" s="248"/>
      <c r="F174" s="248"/>
      <c r="G174" s="248"/>
      <c r="H174" s="248"/>
      <c r="I174" s="248"/>
      <c r="J174" s="248"/>
      <c r="K174" s="25"/>
    </row>
    <row r="175" spans="1:12" ht="83.25" customHeight="1" x14ac:dyDescent="0.25">
      <c r="C175" s="308" t="s">
        <v>112</v>
      </c>
      <c r="D175" s="308"/>
      <c r="E175" s="308"/>
      <c r="F175" s="308"/>
      <c r="G175" s="308"/>
      <c r="H175" s="308"/>
      <c r="I175" s="308"/>
      <c r="J175" s="308"/>
      <c r="L175" s="25"/>
    </row>
    <row r="176" spans="1:12" ht="100.5" customHeight="1" x14ac:dyDescent="0.25">
      <c r="C176" s="325" t="s">
        <v>179</v>
      </c>
      <c r="D176" s="325"/>
      <c r="E176" s="325"/>
      <c r="F176" s="325"/>
      <c r="G176" s="325"/>
      <c r="H176" s="325"/>
      <c r="I176" s="325"/>
      <c r="J176" s="325"/>
      <c r="K176" s="26"/>
      <c r="L176" s="25"/>
    </row>
    <row r="177" spans="3:12" ht="31.5" customHeight="1" x14ac:dyDescent="0.25">
      <c r="C177" s="308" t="s">
        <v>113</v>
      </c>
      <c r="D177" s="308"/>
      <c r="E177" s="308"/>
      <c r="F177" s="308"/>
      <c r="G177" s="308"/>
      <c r="H177" s="308"/>
      <c r="I177" s="308"/>
      <c r="J177" s="308"/>
    </row>
    <row r="178" spans="3:12" ht="104.25" customHeight="1" x14ac:dyDescent="0.25">
      <c r="C178" s="247" t="s">
        <v>180</v>
      </c>
      <c r="D178" s="247"/>
      <c r="E178" s="247"/>
      <c r="F178" s="247"/>
      <c r="G178" s="247"/>
      <c r="H178" s="247"/>
      <c r="I178" s="247"/>
      <c r="J178" s="247"/>
      <c r="K178" s="25"/>
      <c r="L178" s="25"/>
    </row>
    <row r="179" spans="3:12" ht="26.25" customHeight="1" x14ac:dyDescent="0.25">
      <c r="C179" s="248" t="s">
        <v>114</v>
      </c>
      <c r="D179" s="248"/>
      <c r="E179" s="248"/>
      <c r="F179" s="248"/>
      <c r="G179" s="248"/>
      <c r="H179" s="248"/>
      <c r="I179" s="248"/>
      <c r="J179" s="248"/>
      <c r="K179" s="25"/>
    </row>
    <row r="180" spans="3:12" ht="26.25" customHeight="1" x14ac:dyDescent="0.25">
      <c r="C180" s="308" t="s">
        <v>115</v>
      </c>
      <c r="D180" s="308"/>
      <c r="E180" s="308"/>
      <c r="F180" s="308"/>
      <c r="G180" s="308"/>
      <c r="H180" s="308"/>
      <c r="I180" s="308"/>
      <c r="J180" s="308"/>
    </row>
    <row r="181" spans="3:12" ht="96" customHeight="1" x14ac:dyDescent="0.25">
      <c r="C181" s="248" t="s">
        <v>116</v>
      </c>
      <c r="D181" s="248"/>
      <c r="E181" s="248"/>
      <c r="F181" s="248"/>
      <c r="G181" s="248"/>
      <c r="H181" s="248"/>
      <c r="I181" s="248"/>
      <c r="J181" s="248"/>
      <c r="K181" s="25"/>
    </row>
    <row r="182" spans="3:12" ht="64.5" customHeight="1" x14ac:dyDescent="0.25">
      <c r="C182" s="308" t="s">
        <v>117</v>
      </c>
      <c r="D182" s="308"/>
      <c r="E182" s="308"/>
      <c r="F182" s="308"/>
      <c r="G182" s="308"/>
      <c r="H182" s="308"/>
      <c r="I182" s="308"/>
      <c r="J182" s="308"/>
    </row>
    <row r="183" spans="3:12" ht="84.75" customHeight="1" x14ac:dyDescent="0.25">
      <c r="C183" s="248" t="s">
        <v>119</v>
      </c>
      <c r="D183" s="248"/>
      <c r="E183" s="248"/>
      <c r="F183" s="248"/>
      <c r="G183" s="248"/>
      <c r="H183" s="248"/>
      <c r="I183" s="248"/>
      <c r="J183" s="248"/>
    </row>
    <row r="184" spans="3:12" s="24" customFormat="1" ht="84.75" customHeight="1" x14ac:dyDescent="0.25">
      <c r="C184" s="308" t="s">
        <v>118</v>
      </c>
      <c r="D184" s="308"/>
      <c r="E184" s="308"/>
      <c r="F184" s="308"/>
      <c r="G184" s="308"/>
      <c r="H184" s="308"/>
      <c r="I184" s="308"/>
      <c r="J184" s="308"/>
      <c r="K184" s="2"/>
      <c r="L184" s="2"/>
    </row>
    <row r="185" spans="3:12" s="24" customFormat="1" ht="126" customHeight="1" x14ac:dyDescent="0.25">
      <c r="C185" s="412" t="s">
        <v>224</v>
      </c>
      <c r="D185" s="412"/>
      <c r="E185" s="412"/>
      <c r="F185" s="412"/>
      <c r="G185" s="412"/>
      <c r="H185" s="412"/>
      <c r="I185" s="412"/>
      <c r="J185" s="412"/>
      <c r="K185" s="2"/>
      <c r="L185" s="2"/>
    </row>
    <row r="186" spans="3:12" ht="31.5" customHeight="1" x14ac:dyDescent="0.25">
      <c r="C186" s="308" t="s">
        <v>120</v>
      </c>
      <c r="D186" s="308"/>
      <c r="E186" s="308"/>
      <c r="F186" s="308"/>
      <c r="G186" s="308"/>
      <c r="H186" s="308"/>
      <c r="I186" s="308"/>
      <c r="J186" s="308"/>
    </row>
    <row r="187" spans="3:12" ht="107.25" customHeight="1" x14ac:dyDescent="0.25">
      <c r="C187" s="248" t="s">
        <v>129</v>
      </c>
      <c r="D187" s="248"/>
      <c r="E187" s="248"/>
      <c r="F187" s="248"/>
      <c r="G187" s="248"/>
      <c r="H187" s="248"/>
      <c r="I187" s="248"/>
      <c r="J187" s="248"/>
    </row>
    <row r="188" spans="3:12" ht="81" customHeight="1" x14ac:dyDescent="0.25">
      <c r="C188" s="248" t="s">
        <v>130</v>
      </c>
      <c r="D188" s="248"/>
      <c r="E188" s="248"/>
      <c r="F188" s="248"/>
      <c r="G188" s="248"/>
      <c r="H188" s="248"/>
      <c r="I188" s="248"/>
      <c r="J188" s="248"/>
    </row>
    <row r="189" spans="3:12" s="24" customFormat="1" ht="81" customHeight="1" x14ac:dyDescent="0.25">
      <c r="C189" s="308" t="s">
        <v>122</v>
      </c>
      <c r="D189" s="308"/>
      <c r="E189" s="308"/>
      <c r="F189" s="308"/>
      <c r="G189" s="308"/>
      <c r="H189" s="308"/>
      <c r="I189" s="308"/>
      <c r="J189" s="308"/>
      <c r="K189" s="2"/>
      <c r="L189" s="2"/>
    </row>
    <row r="190" spans="3:12" ht="64.5" customHeight="1" x14ac:dyDescent="0.25">
      <c r="C190" s="248" t="s">
        <v>225</v>
      </c>
      <c r="D190" s="248"/>
      <c r="E190" s="248"/>
      <c r="F190" s="248"/>
      <c r="G190" s="248"/>
      <c r="H190" s="248"/>
      <c r="I190" s="248"/>
      <c r="J190" s="248"/>
    </row>
    <row r="191" spans="3:12" s="24" customFormat="1" ht="64.5" customHeight="1" x14ac:dyDescent="0.25">
      <c r="C191" s="308" t="s">
        <v>123</v>
      </c>
      <c r="D191" s="308"/>
      <c r="E191" s="308"/>
      <c r="F191" s="308"/>
      <c r="G191" s="308"/>
      <c r="H191" s="308"/>
      <c r="I191" s="308"/>
      <c r="J191" s="308"/>
      <c r="K191" s="2"/>
      <c r="L191" s="2"/>
    </row>
    <row r="192" spans="3:12" ht="101.25" customHeight="1" x14ac:dyDescent="0.25">
      <c r="C192" s="318" t="s">
        <v>121</v>
      </c>
      <c r="D192" s="318"/>
      <c r="E192" s="318"/>
      <c r="F192" s="318"/>
      <c r="G192" s="318"/>
      <c r="H192" s="318"/>
      <c r="I192" s="318"/>
      <c r="J192" s="318"/>
    </row>
    <row r="193" spans="3:12" ht="122.25" customHeight="1" x14ac:dyDescent="0.25">
      <c r="C193" s="395" t="s">
        <v>124</v>
      </c>
      <c r="D193" s="395"/>
      <c r="E193" s="395"/>
      <c r="F193" s="395"/>
      <c r="G193" s="395"/>
      <c r="H193" s="395"/>
      <c r="I193" s="395"/>
      <c r="J193" s="395"/>
      <c r="K193" s="10"/>
    </row>
    <row r="194" spans="3:12" ht="122.25" customHeight="1" x14ac:dyDescent="0.25">
      <c r="C194" s="329" t="s">
        <v>181</v>
      </c>
      <c r="D194" s="329"/>
      <c r="E194" s="329"/>
      <c r="F194" s="329"/>
      <c r="G194" s="329"/>
      <c r="H194" s="329"/>
      <c r="I194" s="329"/>
      <c r="J194" s="329"/>
      <c r="K194" s="10"/>
    </row>
    <row r="195" spans="3:12" ht="169.5" customHeight="1" x14ac:dyDescent="0.25">
      <c r="C195" s="329" t="s">
        <v>226</v>
      </c>
      <c r="D195" s="329"/>
      <c r="E195" s="329"/>
      <c r="F195" s="329"/>
      <c r="G195" s="329"/>
      <c r="H195" s="329"/>
      <c r="I195" s="329"/>
      <c r="J195" s="329"/>
      <c r="K195" s="10"/>
    </row>
    <row r="196" spans="3:12" ht="131.25" customHeight="1" x14ac:dyDescent="0.25">
      <c r="C196" s="395" t="s">
        <v>193</v>
      </c>
      <c r="D196" s="395"/>
      <c r="E196" s="395"/>
      <c r="F196" s="395"/>
      <c r="G196" s="395"/>
      <c r="H196" s="395"/>
      <c r="I196" s="395"/>
      <c r="J196" s="395"/>
      <c r="K196" s="10"/>
    </row>
    <row r="197" spans="3:12" ht="139.5" customHeight="1" thickBot="1" x14ac:dyDescent="0.3">
      <c r="C197" s="377" t="s">
        <v>227</v>
      </c>
      <c r="D197" s="377"/>
      <c r="E197" s="377"/>
      <c r="F197" s="377"/>
      <c r="G197" s="377"/>
      <c r="H197" s="377"/>
      <c r="I197" s="377"/>
      <c r="J197" s="377"/>
      <c r="K197" s="10"/>
      <c r="L197" s="4"/>
    </row>
    <row r="198" spans="3:12" ht="43.5" customHeight="1" thickBot="1" x14ac:dyDescent="0.4">
      <c r="C198" s="57" t="s">
        <v>27</v>
      </c>
      <c r="D198" s="83" t="s">
        <v>27</v>
      </c>
      <c r="E198" s="316" t="s">
        <v>28</v>
      </c>
      <c r="F198" s="317"/>
      <c r="G198" s="317"/>
      <c r="H198" s="317"/>
      <c r="I198" s="317"/>
      <c r="J198" s="219" t="s">
        <v>207</v>
      </c>
      <c r="K198" s="10"/>
    </row>
    <row r="199" spans="3:12" ht="27" thickBot="1" x14ac:dyDescent="0.4">
      <c r="C199" s="84"/>
      <c r="D199" s="269" t="s">
        <v>125</v>
      </c>
      <c r="E199" s="270"/>
      <c r="F199" s="270"/>
      <c r="G199" s="270"/>
      <c r="H199" s="270"/>
      <c r="I199" s="270"/>
      <c r="J199" s="220"/>
      <c r="K199" s="20"/>
    </row>
    <row r="200" spans="3:12" ht="27" thickBot="1" x14ac:dyDescent="0.45">
      <c r="C200" s="85">
        <v>411</v>
      </c>
      <c r="D200" s="393" t="s">
        <v>53</v>
      </c>
      <c r="E200" s="394"/>
      <c r="F200" s="394"/>
      <c r="G200" s="394"/>
      <c r="H200" s="394"/>
      <c r="I200" s="394"/>
      <c r="J200" s="210">
        <v>224900</v>
      </c>
      <c r="K200" s="28"/>
    </row>
    <row r="201" spans="3:12" ht="25.5" x14ac:dyDescent="0.35">
      <c r="C201" s="86"/>
      <c r="D201" s="87">
        <v>4111</v>
      </c>
      <c r="E201" s="265" t="s">
        <v>54</v>
      </c>
      <c r="F201" s="266"/>
      <c r="G201" s="266"/>
      <c r="H201" s="266"/>
      <c r="I201" s="266"/>
      <c r="J201" s="206">
        <v>129000</v>
      </c>
      <c r="K201" s="28"/>
    </row>
    <row r="202" spans="3:12" ht="25.5" x14ac:dyDescent="0.35">
      <c r="C202" s="173"/>
      <c r="D202" s="88">
        <v>4112</v>
      </c>
      <c r="E202" s="249" t="s">
        <v>55</v>
      </c>
      <c r="F202" s="250"/>
      <c r="G202" s="250"/>
      <c r="H202" s="250"/>
      <c r="I202" s="250"/>
      <c r="J202" s="207">
        <v>18650</v>
      </c>
      <c r="K202" s="4"/>
    </row>
    <row r="203" spans="3:12" ht="25.5" x14ac:dyDescent="0.35">
      <c r="C203" s="86"/>
      <c r="D203" s="88">
        <v>4113</v>
      </c>
      <c r="E203" s="249" t="s">
        <v>56</v>
      </c>
      <c r="F203" s="250"/>
      <c r="G203" s="250"/>
      <c r="H203" s="250"/>
      <c r="I203" s="250"/>
      <c r="J203" s="207">
        <v>50500</v>
      </c>
    </row>
    <row r="204" spans="3:12" ht="25.5" x14ac:dyDescent="0.35">
      <c r="C204" s="172"/>
      <c r="D204" s="88">
        <v>4114</v>
      </c>
      <c r="E204" s="249" t="s">
        <v>57</v>
      </c>
      <c r="F204" s="250"/>
      <c r="G204" s="250"/>
      <c r="H204" s="250"/>
      <c r="I204" s="250"/>
      <c r="J204" s="207">
        <v>23950</v>
      </c>
    </row>
    <row r="205" spans="3:12" ht="26.25" thickBot="1" x14ac:dyDescent="0.4">
      <c r="C205" s="174"/>
      <c r="D205" s="90">
        <v>4115</v>
      </c>
      <c r="E205" s="251" t="s">
        <v>36</v>
      </c>
      <c r="F205" s="252"/>
      <c r="G205" s="252"/>
      <c r="H205" s="252"/>
      <c r="I205" s="252"/>
      <c r="J205" s="208">
        <v>2800</v>
      </c>
      <c r="K205" s="4"/>
    </row>
    <row r="206" spans="3:12" ht="27" thickBot="1" x14ac:dyDescent="0.45">
      <c r="C206" s="60">
        <v>412</v>
      </c>
      <c r="D206" s="301" t="s">
        <v>58</v>
      </c>
      <c r="E206" s="264"/>
      <c r="F206" s="264"/>
      <c r="G206" s="264"/>
      <c r="H206" s="264"/>
      <c r="I206" s="264"/>
      <c r="J206" s="210">
        <v>4100</v>
      </c>
      <c r="K206" s="4"/>
    </row>
    <row r="207" spans="3:12" ht="25.5" x14ac:dyDescent="0.35">
      <c r="C207" s="175"/>
      <c r="D207" s="87">
        <v>4123</v>
      </c>
      <c r="E207" s="265" t="s">
        <v>59</v>
      </c>
      <c r="F207" s="266"/>
      <c r="G207" s="266"/>
      <c r="H207" s="266"/>
      <c r="I207" s="266"/>
      <c r="J207" s="206">
        <v>0</v>
      </c>
      <c r="K207" s="4"/>
    </row>
    <row r="208" spans="3:12" ht="26.25" thickBot="1" x14ac:dyDescent="0.4">
      <c r="C208" s="86"/>
      <c r="D208" s="91">
        <v>4127</v>
      </c>
      <c r="E208" s="251" t="s">
        <v>126</v>
      </c>
      <c r="F208" s="252"/>
      <c r="G208" s="252"/>
      <c r="H208" s="252"/>
      <c r="I208" s="252"/>
      <c r="J208" s="208">
        <v>4100</v>
      </c>
    </row>
    <row r="209" spans="3:12" ht="27" thickBot="1" x14ac:dyDescent="0.45">
      <c r="C209" s="60">
        <v>413</v>
      </c>
      <c r="D209" s="301" t="s">
        <v>127</v>
      </c>
      <c r="E209" s="264"/>
      <c r="F209" s="264"/>
      <c r="G209" s="264"/>
      <c r="H209" s="264"/>
      <c r="I209" s="264"/>
      <c r="J209" s="210">
        <f>SUM(J210)</f>
        <v>7000</v>
      </c>
      <c r="K209" s="11"/>
    </row>
    <row r="210" spans="3:12" ht="26.25" thickBot="1" x14ac:dyDescent="0.4">
      <c r="C210" s="89"/>
      <c r="D210" s="90">
        <v>4135</v>
      </c>
      <c r="E210" s="304" t="s">
        <v>128</v>
      </c>
      <c r="F210" s="287"/>
      <c r="G210" s="287"/>
      <c r="H210" s="287"/>
      <c r="I210" s="287"/>
      <c r="J210" s="211">
        <v>7000</v>
      </c>
    </row>
    <row r="211" spans="3:12" ht="27" thickBot="1" x14ac:dyDescent="0.45">
      <c r="C211" s="60">
        <v>414</v>
      </c>
      <c r="D211" s="301" t="s">
        <v>65</v>
      </c>
      <c r="E211" s="264"/>
      <c r="F211" s="264"/>
      <c r="G211" s="264"/>
      <c r="H211" s="264"/>
      <c r="I211" s="264"/>
      <c r="J211" s="210">
        <v>63100</v>
      </c>
    </row>
    <row r="212" spans="3:12" ht="25.5" x14ac:dyDescent="0.35">
      <c r="C212" s="86"/>
      <c r="D212" s="87">
        <v>4141</v>
      </c>
      <c r="E212" s="265" t="s">
        <v>66</v>
      </c>
      <c r="F212" s="266"/>
      <c r="G212" s="266"/>
      <c r="H212" s="266"/>
      <c r="I212" s="266"/>
      <c r="J212" s="206">
        <v>5000</v>
      </c>
    </row>
    <row r="213" spans="3:12" ht="25.5" x14ac:dyDescent="0.35">
      <c r="C213" s="173"/>
      <c r="D213" s="88">
        <v>4142</v>
      </c>
      <c r="E213" s="249" t="s">
        <v>67</v>
      </c>
      <c r="F213" s="250"/>
      <c r="G213" s="250"/>
      <c r="H213" s="250"/>
      <c r="I213" s="250"/>
      <c r="J213" s="207">
        <v>8000</v>
      </c>
    </row>
    <row r="214" spans="3:12" s="24" customFormat="1" ht="25.5" x14ac:dyDescent="0.35">
      <c r="C214" s="86"/>
      <c r="D214" s="88">
        <v>4148</v>
      </c>
      <c r="E214" s="249" t="s">
        <v>70</v>
      </c>
      <c r="F214" s="250"/>
      <c r="G214" s="250"/>
      <c r="H214" s="250"/>
      <c r="I214" s="250"/>
      <c r="J214" s="207">
        <v>3100</v>
      </c>
      <c r="K214" s="2"/>
      <c r="L214" s="2"/>
    </row>
    <row r="215" spans="3:12" ht="26.25" thickBot="1" x14ac:dyDescent="0.4">
      <c r="C215" s="174"/>
      <c r="D215" s="124">
        <v>4149</v>
      </c>
      <c r="E215" s="288" t="s">
        <v>71</v>
      </c>
      <c r="F215" s="288"/>
      <c r="G215" s="288"/>
      <c r="H215" s="288"/>
      <c r="I215" s="289"/>
      <c r="J215" s="208">
        <v>47000</v>
      </c>
    </row>
    <row r="216" spans="3:12" ht="51.75" customHeight="1" thickBot="1" x14ac:dyDescent="0.45">
      <c r="C216" s="60">
        <v>415</v>
      </c>
      <c r="D216" s="301" t="s">
        <v>182</v>
      </c>
      <c r="E216" s="264"/>
      <c r="F216" s="264"/>
      <c r="G216" s="264"/>
      <c r="H216" s="264"/>
      <c r="I216" s="264"/>
      <c r="J216" s="210">
        <f>SUM(J217:J219)</f>
        <v>10200</v>
      </c>
    </row>
    <row r="217" spans="3:12" ht="54" customHeight="1" x14ac:dyDescent="0.35">
      <c r="C217" s="177"/>
      <c r="D217" s="176">
        <v>4152</v>
      </c>
      <c r="E217" s="383" t="s">
        <v>183</v>
      </c>
      <c r="F217" s="384"/>
      <c r="G217" s="384"/>
      <c r="H217" s="384"/>
      <c r="I217" s="384"/>
      <c r="J217" s="221">
        <v>3000</v>
      </c>
    </row>
    <row r="218" spans="3:12" ht="48.75" customHeight="1" x14ac:dyDescent="0.35">
      <c r="C218" s="86"/>
      <c r="D218" s="126">
        <v>41531</v>
      </c>
      <c r="E218" s="370" t="s">
        <v>184</v>
      </c>
      <c r="F218" s="371"/>
      <c r="G218" s="371"/>
      <c r="H218" s="371"/>
      <c r="I218" s="371"/>
      <c r="J218" s="222">
        <v>5700</v>
      </c>
    </row>
    <row r="219" spans="3:12" ht="26.25" thickBot="1" x14ac:dyDescent="0.4">
      <c r="C219" s="174"/>
      <c r="D219" s="127">
        <v>41532</v>
      </c>
      <c r="E219" s="381" t="s">
        <v>185</v>
      </c>
      <c r="F219" s="382"/>
      <c r="G219" s="382"/>
      <c r="H219" s="382"/>
      <c r="I219" s="382"/>
      <c r="J219" s="223">
        <v>1500</v>
      </c>
    </row>
    <row r="220" spans="3:12" ht="27" thickBot="1" x14ac:dyDescent="0.45">
      <c r="C220" s="86">
        <v>419</v>
      </c>
      <c r="D220" s="301" t="s">
        <v>172</v>
      </c>
      <c r="E220" s="264"/>
      <c r="F220" s="264"/>
      <c r="G220" s="264"/>
      <c r="H220" s="264"/>
      <c r="I220" s="264"/>
      <c r="J220" s="210">
        <v>2500</v>
      </c>
    </row>
    <row r="221" spans="3:12" ht="55.5" customHeight="1" thickBot="1" x14ac:dyDescent="0.4">
      <c r="C221" s="92"/>
      <c r="D221" s="93">
        <v>4191</v>
      </c>
      <c r="E221" s="304" t="s">
        <v>79</v>
      </c>
      <c r="F221" s="287"/>
      <c r="G221" s="287"/>
      <c r="H221" s="287"/>
      <c r="I221" s="287"/>
      <c r="J221" s="211">
        <v>2500</v>
      </c>
    </row>
    <row r="222" spans="3:12" ht="27" thickBot="1" x14ac:dyDescent="0.4">
      <c r="C222" s="60">
        <v>431</v>
      </c>
      <c r="D222" s="321" t="s">
        <v>133</v>
      </c>
      <c r="E222" s="322"/>
      <c r="F222" s="322"/>
      <c r="G222" s="322"/>
      <c r="H222" s="322"/>
      <c r="I222" s="322"/>
      <c r="J222" s="205">
        <v>16000</v>
      </c>
    </row>
    <row r="223" spans="3:12" ht="25.5" x14ac:dyDescent="0.35">
      <c r="C223" s="86"/>
      <c r="D223" s="87">
        <v>4318</v>
      </c>
      <c r="E223" s="249" t="s">
        <v>90</v>
      </c>
      <c r="F223" s="250"/>
      <c r="G223" s="250"/>
      <c r="H223" s="250"/>
      <c r="I223" s="250"/>
      <c r="J223" s="207">
        <v>11000</v>
      </c>
    </row>
    <row r="224" spans="3:12" ht="26.25" thickBot="1" x14ac:dyDescent="0.4">
      <c r="C224" s="172"/>
      <c r="D224" s="94">
        <v>43181</v>
      </c>
      <c r="E224" s="249" t="s">
        <v>134</v>
      </c>
      <c r="F224" s="250"/>
      <c r="G224" s="250"/>
      <c r="H224" s="250"/>
      <c r="I224" s="250"/>
      <c r="J224" s="208">
        <v>5000</v>
      </c>
    </row>
    <row r="225" spans="3:11" ht="27" thickBot="1" x14ac:dyDescent="0.45">
      <c r="C225" s="453">
        <v>4</v>
      </c>
      <c r="D225" s="385" t="s">
        <v>102</v>
      </c>
      <c r="E225" s="385"/>
      <c r="F225" s="385"/>
      <c r="G225" s="385"/>
      <c r="H225" s="385"/>
      <c r="I225" s="385"/>
      <c r="J225" s="224">
        <f>SUM(J200,J206,J209,J211,J216,J222,J220)</f>
        <v>327800</v>
      </c>
    </row>
    <row r="226" spans="3:11" ht="15.75" thickBot="1" x14ac:dyDescent="0.3">
      <c r="J226" s="225"/>
    </row>
    <row r="227" spans="3:11" ht="51.75" thickBot="1" x14ac:dyDescent="0.4">
      <c r="C227" s="57" t="s">
        <v>27</v>
      </c>
      <c r="D227" s="96" t="s">
        <v>27</v>
      </c>
      <c r="E227" s="292" t="s">
        <v>28</v>
      </c>
      <c r="F227" s="293"/>
      <c r="G227" s="293"/>
      <c r="H227" s="293"/>
      <c r="I227" s="293"/>
      <c r="J227" s="200" t="s">
        <v>207</v>
      </c>
    </row>
    <row r="228" spans="3:11" ht="27" thickBot="1" x14ac:dyDescent="0.4">
      <c r="C228" s="84"/>
      <c r="D228" s="378" t="s">
        <v>135</v>
      </c>
      <c r="E228" s="275"/>
      <c r="F228" s="275"/>
      <c r="G228" s="275"/>
      <c r="H228" s="275"/>
      <c r="I228" s="275"/>
      <c r="J228" s="201"/>
      <c r="K228" s="12"/>
    </row>
    <row r="229" spans="3:11" ht="27" thickBot="1" x14ac:dyDescent="0.45">
      <c r="C229" s="60">
        <v>411</v>
      </c>
      <c r="D229" s="301" t="s">
        <v>53</v>
      </c>
      <c r="E229" s="264"/>
      <c r="F229" s="264"/>
      <c r="G229" s="264"/>
      <c r="H229" s="264"/>
      <c r="I229" s="264"/>
      <c r="J229" s="210">
        <v>89300</v>
      </c>
    </row>
    <row r="230" spans="3:11" ht="25.5" x14ac:dyDescent="0.35">
      <c r="C230" s="86"/>
      <c r="D230" s="87">
        <v>4111</v>
      </c>
      <c r="E230" s="265" t="s">
        <v>54</v>
      </c>
      <c r="F230" s="266"/>
      <c r="G230" s="266"/>
      <c r="H230" s="266"/>
      <c r="I230" s="266"/>
      <c r="J230" s="206">
        <v>49200</v>
      </c>
      <c r="K230" s="7"/>
    </row>
    <row r="231" spans="3:11" ht="25.5" x14ac:dyDescent="0.35">
      <c r="C231" s="173"/>
      <c r="D231" s="88">
        <v>4112</v>
      </c>
      <c r="E231" s="249" t="s">
        <v>55</v>
      </c>
      <c r="F231" s="250"/>
      <c r="G231" s="250"/>
      <c r="H231" s="250"/>
      <c r="I231" s="250"/>
      <c r="J231" s="207">
        <v>9250</v>
      </c>
    </row>
    <row r="232" spans="3:11" ht="25.5" x14ac:dyDescent="0.35">
      <c r="C232" s="86"/>
      <c r="D232" s="88">
        <v>4113</v>
      </c>
      <c r="E232" s="249" t="s">
        <v>56</v>
      </c>
      <c r="F232" s="250"/>
      <c r="G232" s="250"/>
      <c r="H232" s="250"/>
      <c r="I232" s="250"/>
      <c r="J232" s="207">
        <v>19900</v>
      </c>
      <c r="K232" s="4"/>
    </row>
    <row r="233" spans="3:11" ht="25.5" x14ac:dyDescent="0.35">
      <c r="C233" s="172"/>
      <c r="D233" s="88">
        <v>4114</v>
      </c>
      <c r="E233" s="249" t="s">
        <v>57</v>
      </c>
      <c r="F233" s="250"/>
      <c r="G233" s="250"/>
      <c r="H233" s="250"/>
      <c r="I233" s="250"/>
      <c r="J233" s="207">
        <v>9650</v>
      </c>
    </row>
    <row r="234" spans="3:11" ht="26.25" thickBot="1" x14ac:dyDescent="0.4">
      <c r="C234" s="174"/>
      <c r="D234" s="90">
        <v>4115</v>
      </c>
      <c r="E234" s="251" t="s">
        <v>36</v>
      </c>
      <c r="F234" s="252"/>
      <c r="G234" s="252"/>
      <c r="H234" s="252"/>
      <c r="I234" s="252"/>
      <c r="J234" s="208">
        <v>1300</v>
      </c>
    </row>
    <row r="235" spans="3:11" ht="27" thickBot="1" x14ac:dyDescent="0.45">
      <c r="C235" s="85">
        <v>412</v>
      </c>
      <c r="D235" s="301" t="s">
        <v>58</v>
      </c>
      <c r="E235" s="264"/>
      <c r="F235" s="264"/>
      <c r="G235" s="264"/>
      <c r="H235" s="264"/>
      <c r="I235" s="264"/>
      <c r="J235" s="210">
        <v>68000</v>
      </c>
    </row>
    <row r="236" spans="3:11" ht="25.5" x14ac:dyDescent="0.35">
      <c r="C236" s="86"/>
      <c r="D236" s="87">
        <v>4123</v>
      </c>
      <c r="E236" s="265" t="s">
        <v>66</v>
      </c>
      <c r="F236" s="266"/>
      <c r="G236" s="266"/>
      <c r="H236" s="266"/>
      <c r="I236" s="266"/>
      <c r="J236" s="206">
        <v>0</v>
      </c>
    </row>
    <row r="237" spans="3:11" ht="25.5" x14ac:dyDescent="0.35">
      <c r="C237" s="178"/>
      <c r="D237" s="144">
        <v>4126</v>
      </c>
      <c r="E237" s="249" t="s">
        <v>136</v>
      </c>
      <c r="F237" s="250"/>
      <c r="G237" s="250"/>
      <c r="H237" s="250"/>
      <c r="I237" s="250"/>
      <c r="J237" s="207">
        <v>63000</v>
      </c>
    </row>
    <row r="238" spans="3:11" ht="26.25" thickBot="1" x14ac:dyDescent="0.4">
      <c r="C238" s="174"/>
      <c r="D238" s="91">
        <v>4127</v>
      </c>
      <c r="E238" s="251" t="s">
        <v>126</v>
      </c>
      <c r="F238" s="252"/>
      <c r="G238" s="252"/>
      <c r="H238" s="252"/>
      <c r="I238" s="252"/>
      <c r="J238" s="208">
        <v>5000</v>
      </c>
    </row>
    <row r="239" spans="3:11" ht="27" thickBot="1" x14ac:dyDescent="0.45">
      <c r="C239" s="60">
        <v>413</v>
      </c>
      <c r="D239" s="301" t="s">
        <v>186</v>
      </c>
      <c r="E239" s="264"/>
      <c r="F239" s="264"/>
      <c r="G239" s="264"/>
      <c r="H239" s="264"/>
      <c r="I239" s="264"/>
      <c r="J239" s="210">
        <f>SUM(J240)</f>
        <v>1800</v>
      </c>
    </row>
    <row r="240" spans="3:11" ht="26.25" thickBot="1" x14ac:dyDescent="0.4">
      <c r="C240" s="89"/>
      <c r="D240" s="90">
        <v>4135</v>
      </c>
      <c r="E240" s="304" t="s">
        <v>128</v>
      </c>
      <c r="F240" s="287"/>
      <c r="G240" s="287"/>
      <c r="H240" s="287"/>
      <c r="I240" s="287"/>
      <c r="J240" s="211">
        <v>1800</v>
      </c>
    </row>
    <row r="241" spans="3:12" ht="27" thickBot="1" x14ac:dyDescent="0.45">
      <c r="C241" s="85">
        <v>414</v>
      </c>
      <c r="D241" s="301" t="s">
        <v>65</v>
      </c>
      <c r="E241" s="264"/>
      <c r="F241" s="264"/>
      <c r="G241" s="264"/>
      <c r="H241" s="264"/>
      <c r="I241" s="264"/>
      <c r="J241" s="210">
        <v>7000</v>
      </c>
    </row>
    <row r="242" spans="3:12" ht="25.5" x14ac:dyDescent="0.35">
      <c r="C242" s="175"/>
      <c r="D242" s="87">
        <v>4141</v>
      </c>
      <c r="E242" s="265" t="s">
        <v>66</v>
      </c>
      <c r="F242" s="266"/>
      <c r="G242" s="266"/>
      <c r="H242" s="266"/>
      <c r="I242" s="266"/>
      <c r="J242" s="206">
        <v>400</v>
      </c>
    </row>
    <row r="243" spans="3:12" ht="25.5" x14ac:dyDescent="0.35">
      <c r="C243" s="173"/>
      <c r="D243" s="88">
        <v>4142</v>
      </c>
      <c r="E243" s="249" t="s">
        <v>67</v>
      </c>
      <c r="F243" s="250"/>
      <c r="G243" s="250"/>
      <c r="H243" s="250"/>
      <c r="I243" s="250"/>
      <c r="J243" s="207">
        <v>1500</v>
      </c>
    </row>
    <row r="244" spans="3:12" s="24" customFormat="1" ht="25.5" x14ac:dyDescent="0.35">
      <c r="C244" s="86"/>
      <c r="D244" s="91">
        <v>4148</v>
      </c>
      <c r="E244" s="302" t="s">
        <v>70</v>
      </c>
      <c r="F244" s="303"/>
      <c r="G244" s="303"/>
      <c r="H244" s="303"/>
      <c r="I244" s="303"/>
      <c r="J244" s="215">
        <v>100</v>
      </c>
      <c r="K244" s="2"/>
      <c r="L244" s="2"/>
    </row>
    <row r="245" spans="3:12" ht="26.25" thickBot="1" x14ac:dyDescent="0.4">
      <c r="C245" s="86"/>
      <c r="D245" s="91">
        <v>4149</v>
      </c>
      <c r="E245" s="302" t="s">
        <v>71</v>
      </c>
      <c r="F245" s="303"/>
      <c r="G245" s="303"/>
      <c r="H245" s="303"/>
      <c r="I245" s="303"/>
      <c r="J245" s="215">
        <v>5000</v>
      </c>
    </row>
    <row r="246" spans="3:12" s="24" customFormat="1" ht="27" thickBot="1" x14ac:dyDescent="0.4">
      <c r="C246" s="60">
        <v>431</v>
      </c>
      <c r="D246" s="321" t="s">
        <v>133</v>
      </c>
      <c r="E246" s="322"/>
      <c r="F246" s="322"/>
      <c r="G246" s="322"/>
      <c r="H246" s="322"/>
      <c r="I246" s="322"/>
      <c r="J246" s="205">
        <v>2000</v>
      </c>
      <c r="K246" s="2"/>
      <c r="L246" s="2"/>
    </row>
    <row r="247" spans="3:12" s="24" customFormat="1" ht="26.25" thickBot="1" x14ac:dyDescent="0.4">
      <c r="C247" s="60"/>
      <c r="D247" s="91">
        <v>43181</v>
      </c>
      <c r="E247" s="302" t="s">
        <v>228</v>
      </c>
      <c r="F247" s="303"/>
      <c r="G247" s="303"/>
      <c r="H247" s="303"/>
      <c r="I247" s="303"/>
      <c r="J247" s="215">
        <v>2000</v>
      </c>
      <c r="K247" s="2"/>
      <c r="L247" s="2"/>
    </row>
    <row r="248" spans="3:12" ht="27" thickBot="1" x14ac:dyDescent="0.45">
      <c r="C248" s="95">
        <v>4</v>
      </c>
      <c r="D248" s="272" t="s">
        <v>102</v>
      </c>
      <c r="E248" s="273"/>
      <c r="F248" s="273"/>
      <c r="G248" s="273"/>
      <c r="H248" s="273"/>
      <c r="I248" s="273"/>
      <c r="J248" s="224">
        <v>168100</v>
      </c>
    </row>
    <row r="249" spans="3:12" ht="21" thickBot="1" x14ac:dyDescent="0.35">
      <c r="C249" s="13"/>
      <c r="D249" s="14"/>
      <c r="E249" s="14"/>
      <c r="F249" s="14"/>
      <c r="G249" s="14"/>
      <c r="H249" s="14"/>
      <c r="I249" s="14"/>
      <c r="J249" s="226"/>
    </row>
    <row r="250" spans="3:12" ht="51.75" thickBot="1" x14ac:dyDescent="0.4">
      <c r="C250" s="57" t="s">
        <v>27</v>
      </c>
      <c r="D250" s="96" t="s">
        <v>27</v>
      </c>
      <c r="E250" s="292" t="s">
        <v>28</v>
      </c>
      <c r="F250" s="293"/>
      <c r="G250" s="293"/>
      <c r="H250" s="293"/>
      <c r="I250" s="293"/>
      <c r="J250" s="200" t="s">
        <v>207</v>
      </c>
    </row>
    <row r="251" spans="3:12" ht="27" thickBot="1" x14ac:dyDescent="0.4">
      <c r="C251" s="84"/>
      <c r="D251" s="373" t="s">
        <v>137</v>
      </c>
      <c r="E251" s="374"/>
      <c r="F251" s="374"/>
      <c r="G251" s="374"/>
      <c r="H251" s="374"/>
      <c r="I251" s="374"/>
      <c r="J251" s="201"/>
    </row>
    <row r="252" spans="3:12" ht="27" thickBot="1" x14ac:dyDescent="0.45">
      <c r="C252" s="60">
        <v>411</v>
      </c>
      <c r="D252" s="301" t="s">
        <v>53</v>
      </c>
      <c r="E252" s="264"/>
      <c r="F252" s="264"/>
      <c r="G252" s="264"/>
      <c r="H252" s="264"/>
      <c r="I252" s="264"/>
      <c r="J252" s="210">
        <f>SUM(J253:J257)</f>
        <v>21000</v>
      </c>
    </row>
    <row r="253" spans="3:12" ht="25.5" x14ac:dyDescent="0.35">
      <c r="C253" s="86"/>
      <c r="D253" s="87">
        <v>4111</v>
      </c>
      <c r="E253" s="265" t="s">
        <v>54</v>
      </c>
      <c r="F253" s="266"/>
      <c r="G253" s="266"/>
      <c r="H253" s="266"/>
      <c r="I253" s="266"/>
      <c r="J253" s="206">
        <v>12200</v>
      </c>
    </row>
    <row r="254" spans="3:12" ht="25.5" x14ac:dyDescent="0.35">
      <c r="C254" s="173"/>
      <c r="D254" s="122">
        <v>4112</v>
      </c>
      <c r="E254" s="249" t="s">
        <v>55</v>
      </c>
      <c r="F254" s="250"/>
      <c r="G254" s="250"/>
      <c r="H254" s="250"/>
      <c r="I254" s="250"/>
      <c r="J254" s="207">
        <v>1900</v>
      </c>
    </row>
    <row r="255" spans="3:12" ht="25.5" x14ac:dyDescent="0.35">
      <c r="C255" s="179"/>
      <c r="D255" s="122">
        <v>4113</v>
      </c>
      <c r="E255" s="249" t="s">
        <v>56</v>
      </c>
      <c r="F255" s="250"/>
      <c r="G255" s="250"/>
      <c r="H255" s="250"/>
      <c r="I255" s="250"/>
      <c r="J255" s="207">
        <v>4450</v>
      </c>
      <c r="K255" s="15"/>
    </row>
    <row r="256" spans="3:12" ht="25.5" x14ac:dyDescent="0.35">
      <c r="C256" s="86"/>
      <c r="D256" s="122">
        <v>4114</v>
      </c>
      <c r="E256" s="249" t="s">
        <v>57</v>
      </c>
      <c r="F256" s="250"/>
      <c r="G256" s="250"/>
      <c r="H256" s="250"/>
      <c r="I256" s="250"/>
      <c r="J256" s="207">
        <v>2200</v>
      </c>
      <c r="K256" s="15"/>
    </row>
    <row r="257" spans="3:11" ht="26.25" thickBot="1" x14ac:dyDescent="0.4">
      <c r="C257" s="174"/>
      <c r="D257" s="90">
        <v>4115</v>
      </c>
      <c r="E257" s="251" t="s">
        <v>36</v>
      </c>
      <c r="F257" s="252"/>
      <c r="G257" s="252"/>
      <c r="H257" s="252"/>
      <c r="I257" s="252"/>
      <c r="J257" s="208">
        <v>250</v>
      </c>
      <c r="K257" s="15"/>
    </row>
    <row r="258" spans="3:11" ht="27" thickBot="1" x14ac:dyDescent="0.45">
      <c r="C258" s="60">
        <v>412</v>
      </c>
      <c r="D258" s="301" t="s">
        <v>138</v>
      </c>
      <c r="E258" s="264"/>
      <c r="F258" s="264"/>
      <c r="G258" s="264"/>
      <c r="H258" s="264"/>
      <c r="I258" s="264"/>
      <c r="J258" s="210">
        <f>SUM(J259:J260)</f>
        <v>700</v>
      </c>
      <c r="K258" s="15"/>
    </row>
    <row r="259" spans="3:11" ht="25.5" x14ac:dyDescent="0.35">
      <c r="C259" s="86"/>
      <c r="D259" s="87">
        <v>4123</v>
      </c>
      <c r="E259" s="265" t="s">
        <v>66</v>
      </c>
      <c r="F259" s="266"/>
      <c r="G259" s="266"/>
      <c r="H259" s="266"/>
      <c r="I259" s="266"/>
      <c r="J259" s="206">
        <v>0</v>
      </c>
      <c r="K259" s="15"/>
    </row>
    <row r="260" spans="3:11" ht="26.25" thickBot="1" x14ac:dyDescent="0.4">
      <c r="C260" s="174"/>
      <c r="D260" s="91">
        <v>4127</v>
      </c>
      <c r="E260" s="251" t="s">
        <v>126</v>
      </c>
      <c r="F260" s="252"/>
      <c r="G260" s="252"/>
      <c r="H260" s="252"/>
      <c r="I260" s="252"/>
      <c r="J260" s="208">
        <v>700</v>
      </c>
      <c r="K260" s="15"/>
    </row>
    <row r="261" spans="3:11" ht="27" thickBot="1" x14ac:dyDescent="0.45">
      <c r="C261" s="60">
        <v>413</v>
      </c>
      <c r="D261" s="301" t="s">
        <v>127</v>
      </c>
      <c r="E261" s="264"/>
      <c r="F261" s="264"/>
      <c r="G261" s="264"/>
      <c r="H261" s="264"/>
      <c r="I261" s="264"/>
      <c r="J261" s="210">
        <f>SUM(J262)</f>
        <v>840</v>
      </c>
    </row>
    <row r="262" spans="3:11" ht="26.25" thickBot="1" x14ac:dyDescent="0.4">
      <c r="C262" s="89"/>
      <c r="D262" s="90">
        <v>4135</v>
      </c>
      <c r="E262" s="304" t="s">
        <v>128</v>
      </c>
      <c r="F262" s="287"/>
      <c r="G262" s="287"/>
      <c r="H262" s="287"/>
      <c r="I262" s="287"/>
      <c r="J262" s="211">
        <v>840</v>
      </c>
    </row>
    <row r="263" spans="3:11" ht="27" thickBot="1" x14ac:dyDescent="0.45">
      <c r="C263" s="60">
        <v>414</v>
      </c>
      <c r="D263" s="301" t="s">
        <v>65</v>
      </c>
      <c r="E263" s="264"/>
      <c r="F263" s="264"/>
      <c r="G263" s="264"/>
      <c r="H263" s="264"/>
      <c r="I263" s="264"/>
      <c r="J263" s="210">
        <f>SUM(J264:J266)</f>
        <v>600</v>
      </c>
    </row>
    <row r="264" spans="3:11" ht="25.5" x14ac:dyDescent="0.35">
      <c r="C264" s="86"/>
      <c r="D264" s="87">
        <v>4141</v>
      </c>
      <c r="E264" s="265" t="s">
        <v>66</v>
      </c>
      <c r="F264" s="266"/>
      <c r="G264" s="266"/>
      <c r="H264" s="266"/>
      <c r="I264" s="266"/>
      <c r="J264" s="206">
        <v>200</v>
      </c>
    </row>
    <row r="265" spans="3:11" ht="25.5" x14ac:dyDescent="0.35">
      <c r="C265" s="172"/>
      <c r="D265" s="122">
        <v>4142</v>
      </c>
      <c r="E265" s="249" t="s">
        <v>67</v>
      </c>
      <c r="F265" s="250"/>
      <c r="G265" s="250"/>
      <c r="H265" s="250"/>
      <c r="I265" s="250"/>
      <c r="J265" s="207">
        <v>300</v>
      </c>
    </row>
    <row r="266" spans="3:11" ht="26.25" thickBot="1" x14ac:dyDescent="0.4">
      <c r="C266" s="174"/>
      <c r="D266" s="91">
        <v>4148</v>
      </c>
      <c r="E266" s="302" t="s">
        <v>70</v>
      </c>
      <c r="F266" s="303"/>
      <c r="G266" s="303"/>
      <c r="H266" s="303"/>
      <c r="I266" s="303"/>
      <c r="J266" s="215">
        <v>100</v>
      </c>
    </row>
    <row r="267" spans="3:11" ht="27" thickBot="1" x14ac:dyDescent="0.45">
      <c r="C267" s="95">
        <v>4</v>
      </c>
      <c r="D267" s="272" t="s">
        <v>102</v>
      </c>
      <c r="E267" s="273"/>
      <c r="F267" s="273"/>
      <c r="G267" s="273"/>
      <c r="H267" s="273"/>
      <c r="I267" s="273"/>
      <c r="J267" s="218">
        <f>SUM(J252,J258,J261,J263)</f>
        <v>23140</v>
      </c>
    </row>
    <row r="268" spans="3:11" ht="15.75" thickBot="1" x14ac:dyDescent="0.3">
      <c r="C268" s="15"/>
      <c r="D268" s="15"/>
      <c r="E268" s="15"/>
      <c r="F268" s="15"/>
      <c r="G268" s="15"/>
      <c r="H268" s="15"/>
      <c r="I268" s="15"/>
      <c r="J268" s="15"/>
    </row>
    <row r="269" spans="3:11" ht="51.75" thickBot="1" x14ac:dyDescent="0.4">
      <c r="C269" s="100" t="s">
        <v>27</v>
      </c>
      <c r="D269" s="96" t="s">
        <v>27</v>
      </c>
      <c r="E269" s="292" t="s">
        <v>28</v>
      </c>
      <c r="F269" s="293"/>
      <c r="G269" s="293"/>
      <c r="H269" s="293"/>
      <c r="I269" s="293"/>
      <c r="J269" s="200" t="s">
        <v>207</v>
      </c>
    </row>
    <row r="270" spans="3:11" ht="27" thickBot="1" x14ac:dyDescent="0.4">
      <c r="C270" s="84"/>
      <c r="D270" s="375" t="s">
        <v>139</v>
      </c>
      <c r="E270" s="376"/>
      <c r="F270" s="376"/>
      <c r="G270" s="376"/>
      <c r="H270" s="376"/>
      <c r="I270" s="376"/>
      <c r="J270" s="201"/>
      <c r="K270" s="4"/>
    </row>
    <row r="271" spans="3:11" ht="27" thickBot="1" x14ac:dyDescent="0.45">
      <c r="C271" s="85">
        <v>411</v>
      </c>
      <c r="D271" s="101"/>
      <c r="E271" s="264" t="s">
        <v>53</v>
      </c>
      <c r="F271" s="264"/>
      <c r="G271" s="264"/>
      <c r="H271" s="264"/>
      <c r="I271" s="264"/>
      <c r="J271" s="210">
        <v>99700</v>
      </c>
    </row>
    <row r="272" spans="3:11" ht="25.5" x14ac:dyDescent="0.35">
      <c r="C272" s="102"/>
      <c r="D272" s="62">
        <v>4111</v>
      </c>
      <c r="E272" s="265" t="s">
        <v>54</v>
      </c>
      <c r="F272" s="266"/>
      <c r="G272" s="266"/>
      <c r="H272" s="266"/>
      <c r="I272" s="266"/>
      <c r="J272" s="206">
        <v>58665</v>
      </c>
    </row>
    <row r="273" spans="3:10" ht="25.5" x14ac:dyDescent="0.35">
      <c r="C273" s="173"/>
      <c r="D273" s="64">
        <v>4112</v>
      </c>
      <c r="E273" s="249" t="s">
        <v>55</v>
      </c>
      <c r="F273" s="250"/>
      <c r="G273" s="250"/>
      <c r="H273" s="250"/>
      <c r="I273" s="250"/>
      <c r="J273" s="207">
        <v>8435</v>
      </c>
    </row>
    <row r="274" spans="3:10" ht="25.5" x14ac:dyDescent="0.35">
      <c r="C274" s="102"/>
      <c r="D274" s="64">
        <v>4113</v>
      </c>
      <c r="E274" s="249" t="s">
        <v>140</v>
      </c>
      <c r="F274" s="250"/>
      <c r="G274" s="250"/>
      <c r="H274" s="250"/>
      <c r="I274" s="250"/>
      <c r="J274" s="207">
        <v>21400</v>
      </c>
    </row>
    <row r="275" spans="3:10" ht="25.5" x14ac:dyDescent="0.35">
      <c r="C275" s="172"/>
      <c r="D275" s="64">
        <v>4114</v>
      </c>
      <c r="E275" s="249" t="s">
        <v>141</v>
      </c>
      <c r="F275" s="250"/>
      <c r="G275" s="250"/>
      <c r="H275" s="250"/>
      <c r="I275" s="250"/>
      <c r="J275" s="207">
        <v>10065</v>
      </c>
    </row>
    <row r="276" spans="3:10" ht="26.25" thickBot="1" x14ac:dyDescent="0.4">
      <c r="C276" s="174"/>
      <c r="D276" s="66">
        <v>4115</v>
      </c>
      <c r="E276" s="251" t="s">
        <v>36</v>
      </c>
      <c r="F276" s="252"/>
      <c r="G276" s="252"/>
      <c r="H276" s="252"/>
      <c r="I276" s="252"/>
      <c r="J276" s="208">
        <v>1135</v>
      </c>
    </row>
    <row r="277" spans="3:10" ht="27" thickBot="1" x14ac:dyDescent="0.45">
      <c r="C277" s="85">
        <v>412</v>
      </c>
      <c r="D277" s="69"/>
      <c r="E277" s="264" t="s">
        <v>58</v>
      </c>
      <c r="F277" s="264"/>
      <c r="G277" s="264"/>
      <c r="H277" s="264"/>
      <c r="I277" s="264"/>
      <c r="J277" s="210">
        <v>1500</v>
      </c>
    </row>
    <row r="278" spans="3:10" ht="25.5" x14ac:dyDescent="0.35">
      <c r="C278" s="102"/>
      <c r="D278" s="62">
        <v>4123</v>
      </c>
      <c r="E278" s="265" t="s">
        <v>59</v>
      </c>
      <c r="F278" s="266"/>
      <c r="G278" s="266"/>
      <c r="H278" s="266"/>
      <c r="I278" s="266"/>
      <c r="J278" s="206">
        <v>0</v>
      </c>
    </row>
    <row r="279" spans="3:10" ht="26.25" thickBot="1" x14ac:dyDescent="0.4">
      <c r="C279" s="174"/>
      <c r="D279" s="70">
        <v>4127</v>
      </c>
      <c r="E279" s="251" t="s">
        <v>126</v>
      </c>
      <c r="F279" s="252"/>
      <c r="G279" s="252"/>
      <c r="H279" s="252"/>
      <c r="I279" s="252"/>
      <c r="J279" s="208">
        <v>1500</v>
      </c>
    </row>
    <row r="280" spans="3:10" ht="27" thickBot="1" x14ac:dyDescent="0.45">
      <c r="C280" s="85">
        <v>413</v>
      </c>
      <c r="D280" s="69"/>
      <c r="E280" s="264" t="s">
        <v>127</v>
      </c>
      <c r="F280" s="264"/>
      <c r="G280" s="264"/>
      <c r="H280" s="264"/>
      <c r="I280" s="264"/>
      <c r="J280" s="210">
        <v>65500</v>
      </c>
    </row>
    <row r="281" spans="3:10" ht="25.5" x14ac:dyDescent="0.35">
      <c r="C281" s="175"/>
      <c r="D281" s="62">
        <v>4131</v>
      </c>
      <c r="E281" s="265" t="s">
        <v>142</v>
      </c>
      <c r="F281" s="266"/>
      <c r="G281" s="266"/>
      <c r="H281" s="266"/>
      <c r="I281" s="266"/>
      <c r="J281" s="206">
        <v>22300</v>
      </c>
    </row>
    <row r="282" spans="3:10" ht="25.5" x14ac:dyDescent="0.35">
      <c r="C282" s="173"/>
      <c r="D282" s="64">
        <v>4134</v>
      </c>
      <c r="E282" s="249" t="s">
        <v>63</v>
      </c>
      <c r="F282" s="250"/>
      <c r="G282" s="250"/>
      <c r="H282" s="250"/>
      <c r="I282" s="250"/>
      <c r="J282" s="207">
        <v>42000</v>
      </c>
    </row>
    <row r="283" spans="3:10" ht="26.25" thickBot="1" x14ac:dyDescent="0.4">
      <c r="C283" s="103"/>
      <c r="D283" s="66">
        <v>4135</v>
      </c>
      <c r="E283" s="251" t="s">
        <v>64</v>
      </c>
      <c r="F283" s="252"/>
      <c r="G283" s="252"/>
      <c r="H283" s="252"/>
      <c r="I283" s="252"/>
      <c r="J283" s="227">
        <v>1200</v>
      </c>
    </row>
    <row r="284" spans="3:10" ht="27" thickBot="1" x14ac:dyDescent="0.45">
      <c r="C284" s="85">
        <v>414</v>
      </c>
      <c r="D284" s="69"/>
      <c r="E284" s="264" t="s">
        <v>65</v>
      </c>
      <c r="F284" s="264"/>
      <c r="G284" s="264"/>
      <c r="H284" s="264"/>
      <c r="I284" s="264"/>
      <c r="J284" s="210">
        <v>92500</v>
      </c>
    </row>
    <row r="285" spans="3:10" ht="25.5" x14ac:dyDescent="0.35">
      <c r="C285" s="102"/>
      <c r="D285" s="62">
        <v>4141</v>
      </c>
      <c r="E285" s="265" t="s">
        <v>143</v>
      </c>
      <c r="F285" s="266"/>
      <c r="G285" s="266"/>
      <c r="H285" s="266"/>
      <c r="I285" s="266"/>
      <c r="J285" s="206">
        <v>1500</v>
      </c>
    </row>
    <row r="286" spans="3:10" ht="25.5" x14ac:dyDescent="0.35">
      <c r="C286" s="178"/>
      <c r="D286" s="64">
        <v>4142</v>
      </c>
      <c r="E286" s="249" t="s">
        <v>67</v>
      </c>
      <c r="F286" s="250"/>
      <c r="G286" s="250"/>
      <c r="H286" s="250"/>
      <c r="I286" s="250"/>
      <c r="J286" s="207">
        <v>700</v>
      </c>
    </row>
    <row r="287" spans="3:10" ht="25.5" x14ac:dyDescent="0.35">
      <c r="C287" s="173"/>
      <c r="D287" s="64">
        <v>4143</v>
      </c>
      <c r="E287" s="249" t="s">
        <v>144</v>
      </c>
      <c r="F287" s="250"/>
      <c r="G287" s="250"/>
      <c r="H287" s="250"/>
      <c r="I287" s="250"/>
      <c r="J287" s="207">
        <v>20000</v>
      </c>
    </row>
    <row r="288" spans="3:10" ht="25.5" x14ac:dyDescent="0.35">
      <c r="C288" s="102"/>
      <c r="D288" s="64">
        <v>4144</v>
      </c>
      <c r="E288" s="249" t="s">
        <v>68</v>
      </c>
      <c r="F288" s="250"/>
      <c r="G288" s="250"/>
      <c r="H288" s="250"/>
      <c r="I288" s="250"/>
      <c r="J288" s="207">
        <v>5000</v>
      </c>
    </row>
    <row r="289" spans="3:12" ht="25.5" x14ac:dyDescent="0.35">
      <c r="C289" s="173"/>
      <c r="D289" s="64">
        <v>4146</v>
      </c>
      <c r="E289" s="249" t="s">
        <v>190</v>
      </c>
      <c r="F289" s="250"/>
      <c r="G289" s="250"/>
      <c r="H289" s="250"/>
      <c r="I289" s="250"/>
      <c r="J289" s="207">
        <v>10000</v>
      </c>
    </row>
    <row r="290" spans="3:12" ht="25.5" x14ac:dyDescent="0.35">
      <c r="C290" s="102"/>
      <c r="D290" s="64">
        <v>4147</v>
      </c>
      <c r="E290" s="249" t="s">
        <v>69</v>
      </c>
      <c r="F290" s="250"/>
      <c r="G290" s="250"/>
      <c r="H290" s="250"/>
      <c r="I290" s="250"/>
      <c r="J290" s="207">
        <v>5000</v>
      </c>
    </row>
    <row r="291" spans="3:12" ht="25.5" x14ac:dyDescent="0.35">
      <c r="C291" s="172"/>
      <c r="D291" s="64">
        <v>4148</v>
      </c>
      <c r="E291" s="249" t="s">
        <v>189</v>
      </c>
      <c r="F291" s="250"/>
      <c r="G291" s="250"/>
      <c r="H291" s="250"/>
      <c r="I291" s="250"/>
      <c r="J291" s="207">
        <v>300</v>
      </c>
    </row>
    <row r="292" spans="3:12" s="24" customFormat="1" ht="25.5" x14ac:dyDescent="0.35">
      <c r="C292" s="172"/>
      <c r="D292" s="70">
        <v>4149</v>
      </c>
      <c r="E292" s="249" t="s">
        <v>188</v>
      </c>
      <c r="F292" s="250"/>
      <c r="G292" s="250"/>
      <c r="H292" s="250"/>
      <c r="I292" s="250"/>
      <c r="J292" s="215">
        <v>10000</v>
      </c>
      <c r="K292" s="2"/>
      <c r="L292" s="2"/>
    </row>
    <row r="293" spans="3:12" ht="26.25" thickBot="1" x14ac:dyDescent="0.4">
      <c r="C293" s="174"/>
      <c r="D293" s="70">
        <v>41491</v>
      </c>
      <c r="E293" s="299" t="s">
        <v>191</v>
      </c>
      <c r="F293" s="300"/>
      <c r="G293" s="300"/>
      <c r="H293" s="300"/>
      <c r="I293" s="300"/>
      <c r="J293" s="208">
        <v>40000</v>
      </c>
    </row>
    <row r="294" spans="3:12" ht="27" thickBot="1" x14ac:dyDescent="0.45">
      <c r="C294" s="85">
        <v>417</v>
      </c>
      <c r="D294" s="301" t="s">
        <v>170</v>
      </c>
      <c r="E294" s="264"/>
      <c r="F294" s="264"/>
      <c r="G294" s="264"/>
      <c r="H294" s="264"/>
      <c r="I294" s="264"/>
      <c r="J294" s="210">
        <f>SUM(J295)</f>
        <v>15000</v>
      </c>
    </row>
    <row r="295" spans="3:12" ht="26.25" thickBot="1" x14ac:dyDescent="0.4">
      <c r="C295" s="85"/>
      <c r="D295" s="71">
        <v>4171</v>
      </c>
      <c r="E295" s="287" t="s">
        <v>76</v>
      </c>
      <c r="F295" s="287"/>
      <c r="G295" s="287"/>
      <c r="H295" s="287"/>
      <c r="I295" s="287"/>
      <c r="J295" s="211">
        <v>15000</v>
      </c>
    </row>
    <row r="296" spans="3:12" ht="27" thickBot="1" x14ac:dyDescent="0.45">
      <c r="C296" s="85">
        <v>419</v>
      </c>
      <c r="D296" s="301" t="s">
        <v>172</v>
      </c>
      <c r="E296" s="264"/>
      <c r="F296" s="264"/>
      <c r="G296" s="264"/>
      <c r="H296" s="264"/>
      <c r="I296" s="264"/>
      <c r="J296" s="210">
        <v>106500</v>
      </c>
    </row>
    <row r="297" spans="3:12" ht="25.5" x14ac:dyDescent="0.35">
      <c r="C297" s="92"/>
      <c r="D297" s="93">
        <v>4191</v>
      </c>
      <c r="E297" s="379" t="s">
        <v>187</v>
      </c>
      <c r="F297" s="380"/>
      <c r="G297" s="380"/>
      <c r="H297" s="380"/>
      <c r="I297" s="380"/>
      <c r="J297" s="206">
        <v>7000</v>
      </c>
    </row>
    <row r="298" spans="3:12" s="24" customFormat="1" ht="25.5" x14ac:dyDescent="0.35">
      <c r="C298" s="173"/>
      <c r="D298" s="62">
        <v>4192</v>
      </c>
      <c r="E298" s="249" t="s">
        <v>229</v>
      </c>
      <c r="F298" s="250"/>
      <c r="G298" s="250"/>
      <c r="H298" s="250"/>
      <c r="I298" s="250"/>
      <c r="J298" s="207">
        <v>60000</v>
      </c>
      <c r="K298" s="2"/>
      <c r="L298" s="2"/>
    </row>
    <row r="299" spans="3:12" ht="25.5" x14ac:dyDescent="0.35">
      <c r="C299" s="173"/>
      <c r="D299" s="62">
        <v>4194</v>
      </c>
      <c r="E299" s="249" t="s">
        <v>81</v>
      </c>
      <c r="F299" s="250"/>
      <c r="G299" s="250"/>
      <c r="H299" s="250"/>
      <c r="I299" s="250"/>
      <c r="J299" s="207">
        <v>4000</v>
      </c>
      <c r="K299" s="7"/>
    </row>
    <row r="300" spans="3:12" ht="25.5" x14ac:dyDescent="0.35">
      <c r="C300" s="102"/>
      <c r="D300" s="64">
        <v>4195</v>
      </c>
      <c r="E300" s="386" t="s">
        <v>145</v>
      </c>
      <c r="F300" s="387"/>
      <c r="G300" s="387"/>
      <c r="H300" s="387"/>
      <c r="I300" s="387"/>
      <c r="J300" s="207">
        <v>5000</v>
      </c>
    </row>
    <row r="301" spans="3:12" ht="25.5" x14ac:dyDescent="0.35">
      <c r="C301" s="172"/>
      <c r="D301" s="64">
        <v>4196</v>
      </c>
      <c r="E301" s="249" t="s">
        <v>83</v>
      </c>
      <c r="F301" s="250"/>
      <c r="G301" s="250"/>
      <c r="H301" s="250"/>
      <c r="I301" s="250"/>
      <c r="J301" s="207">
        <v>5000</v>
      </c>
    </row>
    <row r="302" spans="3:12" ht="25.5" x14ac:dyDescent="0.35">
      <c r="C302" s="173"/>
      <c r="D302" s="104">
        <v>4193</v>
      </c>
      <c r="E302" s="249" t="s">
        <v>80</v>
      </c>
      <c r="F302" s="250"/>
      <c r="G302" s="250"/>
      <c r="H302" s="250"/>
      <c r="I302" s="250"/>
      <c r="J302" s="207">
        <v>20000</v>
      </c>
    </row>
    <row r="303" spans="3:12" ht="26.25" thickBot="1" x14ac:dyDescent="0.4">
      <c r="C303" s="102"/>
      <c r="D303" s="104">
        <v>4199</v>
      </c>
      <c r="E303" s="251" t="s">
        <v>84</v>
      </c>
      <c r="F303" s="252"/>
      <c r="G303" s="252"/>
      <c r="H303" s="252"/>
      <c r="I303" s="252"/>
      <c r="J303" s="208">
        <v>5500</v>
      </c>
    </row>
    <row r="304" spans="3:12" ht="57" customHeight="1" thickBot="1" x14ac:dyDescent="0.4">
      <c r="C304" s="85">
        <v>431</v>
      </c>
      <c r="D304" s="319" t="s">
        <v>85</v>
      </c>
      <c r="E304" s="320"/>
      <c r="F304" s="320"/>
      <c r="G304" s="320"/>
      <c r="H304" s="320"/>
      <c r="I304" s="320"/>
      <c r="J304" s="205">
        <v>82000</v>
      </c>
    </row>
    <row r="305" spans="3:12" ht="25.5" x14ac:dyDescent="0.35">
      <c r="C305" s="175"/>
      <c r="D305" s="64">
        <v>4315</v>
      </c>
      <c r="E305" s="282" t="s">
        <v>146</v>
      </c>
      <c r="F305" s="283"/>
      <c r="G305" s="283"/>
      <c r="H305" s="283"/>
      <c r="I305" s="283"/>
      <c r="J305" s="206">
        <v>57000</v>
      </c>
    </row>
    <row r="306" spans="3:12" ht="26.25" thickBot="1" x14ac:dyDescent="0.4">
      <c r="C306" s="181"/>
      <c r="D306" s="180">
        <v>43191</v>
      </c>
      <c r="E306" s="251" t="s">
        <v>92</v>
      </c>
      <c r="F306" s="252"/>
      <c r="G306" s="252"/>
      <c r="H306" s="252"/>
      <c r="I306" s="252"/>
      <c r="J306" s="208">
        <v>20000</v>
      </c>
    </row>
    <row r="307" spans="3:12" s="24" customFormat="1" ht="26.25" thickBot="1" x14ac:dyDescent="0.4">
      <c r="C307" s="181"/>
      <c r="D307" s="180">
        <v>43181</v>
      </c>
      <c r="E307" s="251" t="s">
        <v>230</v>
      </c>
      <c r="F307" s="252"/>
      <c r="G307" s="252"/>
      <c r="H307" s="252"/>
      <c r="I307" s="252"/>
      <c r="J307" s="208">
        <v>5000</v>
      </c>
      <c r="K307" s="2"/>
      <c r="L307" s="2"/>
    </row>
    <row r="308" spans="3:12" s="24" customFormat="1" ht="27" thickBot="1" x14ac:dyDescent="0.45">
      <c r="C308" s="60">
        <v>432</v>
      </c>
      <c r="D308" s="433" t="s">
        <v>93</v>
      </c>
      <c r="E308" s="264"/>
      <c r="F308" s="264"/>
      <c r="G308" s="264"/>
      <c r="H308" s="264"/>
      <c r="I308" s="264"/>
      <c r="J308" s="210">
        <v>175000</v>
      </c>
      <c r="K308" s="2"/>
      <c r="L308" s="2"/>
    </row>
    <row r="309" spans="3:12" s="24" customFormat="1" ht="27" thickBot="1" x14ac:dyDescent="0.45">
      <c r="C309" s="60"/>
      <c r="D309" s="458">
        <v>4325</v>
      </c>
      <c r="E309" s="287" t="s">
        <v>231</v>
      </c>
      <c r="F309" s="287"/>
      <c r="G309" s="287"/>
      <c r="H309" s="287"/>
      <c r="I309" s="452"/>
      <c r="J309" s="456">
        <v>75000</v>
      </c>
      <c r="K309" s="2"/>
      <c r="L309" s="2"/>
    </row>
    <row r="310" spans="3:12" s="24" customFormat="1" ht="26.25" thickBot="1" x14ac:dyDescent="0.4">
      <c r="C310" s="60"/>
      <c r="D310" s="457">
        <v>4326</v>
      </c>
      <c r="E310" s="265" t="s">
        <v>94</v>
      </c>
      <c r="F310" s="266"/>
      <c r="G310" s="266"/>
      <c r="H310" s="266"/>
      <c r="I310" s="266"/>
      <c r="J310" s="206">
        <v>100000</v>
      </c>
      <c r="K310" s="15"/>
      <c r="L310" s="2"/>
    </row>
    <row r="311" spans="3:12" ht="27" thickBot="1" x14ac:dyDescent="0.45">
      <c r="C311" s="85">
        <v>441</v>
      </c>
      <c r="D311" s="105"/>
      <c r="E311" s="264" t="s">
        <v>95</v>
      </c>
      <c r="F311" s="264"/>
      <c r="G311" s="264"/>
      <c r="H311" s="264"/>
      <c r="I311" s="264"/>
      <c r="J311" s="202">
        <v>2262114</v>
      </c>
      <c r="K311" s="15"/>
    </row>
    <row r="312" spans="3:12" ht="25.5" x14ac:dyDescent="0.35">
      <c r="C312" s="106"/>
      <c r="D312" s="68">
        <v>4412</v>
      </c>
      <c r="E312" s="265" t="s">
        <v>96</v>
      </c>
      <c r="F312" s="266"/>
      <c r="G312" s="266"/>
      <c r="H312" s="266"/>
      <c r="I312" s="266"/>
      <c r="J312" s="206">
        <v>1798114</v>
      </c>
    </row>
    <row r="313" spans="3:12" ht="25.5" x14ac:dyDescent="0.35">
      <c r="C313" s="173"/>
      <c r="D313" s="64">
        <v>4413</v>
      </c>
      <c r="E313" s="249" t="s">
        <v>147</v>
      </c>
      <c r="F313" s="250"/>
      <c r="G313" s="250"/>
      <c r="H313" s="250"/>
      <c r="I313" s="250"/>
      <c r="J313" s="207">
        <v>225000</v>
      </c>
    </row>
    <row r="314" spans="3:12" s="24" customFormat="1" ht="25.5" x14ac:dyDescent="0.35">
      <c r="C314" s="173"/>
      <c r="D314" s="144">
        <v>4415</v>
      </c>
      <c r="E314" s="249" t="s">
        <v>97</v>
      </c>
      <c r="F314" s="250"/>
      <c r="G314" s="250"/>
      <c r="H314" s="250"/>
      <c r="I314" s="450"/>
      <c r="J314" s="215" t="s">
        <v>232</v>
      </c>
      <c r="K314" s="2"/>
      <c r="L314" s="2"/>
    </row>
    <row r="315" spans="3:12" s="24" customFormat="1" ht="25.5" x14ac:dyDescent="0.35">
      <c r="C315" s="173"/>
      <c r="D315" s="122">
        <v>4416</v>
      </c>
      <c r="E315" s="302" t="s">
        <v>192</v>
      </c>
      <c r="F315" s="303"/>
      <c r="G315" s="303"/>
      <c r="H315" s="303"/>
      <c r="I315" s="303"/>
      <c r="J315" s="215" t="s">
        <v>233</v>
      </c>
      <c r="K315" s="2"/>
      <c r="L315" s="2"/>
    </row>
    <row r="316" spans="3:12" ht="47.25" customHeight="1" thickBot="1" x14ac:dyDescent="0.4">
      <c r="C316" s="86"/>
      <c r="D316" s="128">
        <v>4419</v>
      </c>
      <c r="E316" s="311" t="s">
        <v>148</v>
      </c>
      <c r="F316" s="312"/>
      <c r="G316" s="312"/>
      <c r="H316" s="312"/>
      <c r="I316" s="312"/>
      <c r="J316" s="228">
        <v>100000</v>
      </c>
    </row>
    <row r="317" spans="3:12" ht="27" thickBot="1" x14ac:dyDescent="0.45">
      <c r="C317" s="85">
        <v>463</v>
      </c>
      <c r="D317" s="69"/>
      <c r="E317" s="264" t="s">
        <v>99</v>
      </c>
      <c r="F317" s="264"/>
      <c r="G317" s="264"/>
      <c r="H317" s="264"/>
      <c r="I317" s="264"/>
      <c r="J317" s="202">
        <v>12000</v>
      </c>
    </row>
    <row r="318" spans="3:12" ht="26.25" thickBot="1" x14ac:dyDescent="0.4">
      <c r="C318" s="103"/>
      <c r="D318" s="107">
        <v>4630</v>
      </c>
      <c r="E318" s="304" t="s">
        <v>99</v>
      </c>
      <c r="F318" s="287"/>
      <c r="G318" s="287"/>
      <c r="H318" s="287"/>
      <c r="I318" s="287"/>
      <c r="J318" s="211">
        <v>12000</v>
      </c>
    </row>
    <row r="319" spans="3:12" ht="27" thickBot="1" x14ac:dyDescent="0.45">
      <c r="C319" s="85">
        <v>47</v>
      </c>
      <c r="D319" s="301" t="s">
        <v>149</v>
      </c>
      <c r="E319" s="264"/>
      <c r="F319" s="264"/>
      <c r="G319" s="264"/>
      <c r="H319" s="264"/>
      <c r="I319" s="264"/>
      <c r="J319" s="202">
        <v>15000</v>
      </c>
    </row>
    <row r="320" spans="3:12" ht="25.5" x14ac:dyDescent="0.35">
      <c r="C320" s="182"/>
      <c r="D320" s="98">
        <v>4710</v>
      </c>
      <c r="E320" s="265" t="s">
        <v>100</v>
      </c>
      <c r="F320" s="266"/>
      <c r="G320" s="266"/>
      <c r="H320" s="266"/>
      <c r="I320" s="266"/>
      <c r="J320" s="206">
        <v>10000</v>
      </c>
    </row>
    <row r="321" spans="3:10" ht="26.25" thickBot="1" x14ac:dyDescent="0.4">
      <c r="C321" s="183"/>
      <c r="D321" s="141">
        <v>4720</v>
      </c>
      <c r="E321" s="302" t="s">
        <v>150</v>
      </c>
      <c r="F321" s="303"/>
      <c r="G321" s="303"/>
      <c r="H321" s="303"/>
      <c r="I321" s="303"/>
      <c r="J321" s="215">
        <v>5000</v>
      </c>
    </row>
    <row r="322" spans="3:10" ht="27" thickBot="1" x14ac:dyDescent="0.45">
      <c r="C322" s="95">
        <v>4</v>
      </c>
      <c r="D322" s="272" t="s">
        <v>151</v>
      </c>
      <c r="E322" s="273"/>
      <c r="F322" s="273"/>
      <c r="G322" s="273"/>
      <c r="H322" s="273"/>
      <c r="I322" s="273"/>
      <c r="J322" s="224">
        <f>SUM(J271,J277,J280,J284,J294,J296,J304,J311,J318,J319,J308)</f>
        <v>2926814</v>
      </c>
    </row>
    <row r="323" spans="3:10" ht="15.75" thickBot="1" x14ac:dyDescent="0.3">
      <c r="J323" s="225"/>
    </row>
    <row r="324" spans="3:10" ht="51.75" thickBot="1" x14ac:dyDescent="0.4">
      <c r="C324" s="100" t="s">
        <v>27</v>
      </c>
      <c r="D324" s="96" t="s">
        <v>27</v>
      </c>
      <c r="E324" s="292" t="s">
        <v>28</v>
      </c>
      <c r="F324" s="293"/>
      <c r="G324" s="293"/>
      <c r="H324" s="293"/>
      <c r="I324" s="293"/>
      <c r="J324" s="200" t="s">
        <v>207</v>
      </c>
    </row>
    <row r="325" spans="3:10" ht="27" customHeight="1" thickBot="1" x14ac:dyDescent="0.4">
      <c r="C325" s="117"/>
      <c r="D325" s="309" t="s">
        <v>152</v>
      </c>
      <c r="E325" s="310"/>
      <c r="F325" s="310"/>
      <c r="G325" s="310"/>
      <c r="H325" s="310"/>
      <c r="I325" s="310"/>
      <c r="J325" s="229"/>
    </row>
    <row r="326" spans="3:10" ht="27" thickBot="1" x14ac:dyDescent="0.45">
      <c r="C326" s="85">
        <v>411</v>
      </c>
      <c r="D326" s="101"/>
      <c r="E326" s="264" t="s">
        <v>53</v>
      </c>
      <c r="F326" s="264"/>
      <c r="G326" s="264"/>
      <c r="H326" s="264"/>
      <c r="I326" s="264"/>
      <c r="J326" s="210">
        <v>191750</v>
      </c>
    </row>
    <row r="327" spans="3:10" ht="25.5" x14ac:dyDescent="0.35">
      <c r="C327" s="102"/>
      <c r="D327" s="62">
        <v>4111</v>
      </c>
      <c r="E327" s="265" t="s">
        <v>54</v>
      </c>
      <c r="F327" s="266"/>
      <c r="G327" s="266"/>
      <c r="H327" s="266"/>
      <c r="I327" s="266"/>
      <c r="J327" s="206">
        <v>111765</v>
      </c>
    </row>
    <row r="328" spans="3:10" ht="25.5" x14ac:dyDescent="0.35">
      <c r="C328" s="172"/>
      <c r="D328" s="64">
        <v>4112</v>
      </c>
      <c r="E328" s="249" t="s">
        <v>55</v>
      </c>
      <c r="F328" s="250"/>
      <c r="G328" s="250"/>
      <c r="H328" s="250"/>
      <c r="I328" s="250"/>
      <c r="J328" s="207">
        <v>16585</v>
      </c>
    </row>
    <row r="329" spans="3:10" ht="25.5" x14ac:dyDescent="0.35">
      <c r="C329" s="173"/>
      <c r="D329" s="64">
        <v>4113</v>
      </c>
      <c r="E329" s="249" t="s">
        <v>56</v>
      </c>
      <c r="F329" s="250"/>
      <c r="G329" s="250"/>
      <c r="H329" s="250"/>
      <c r="I329" s="250"/>
      <c r="J329" s="207">
        <v>41800</v>
      </c>
    </row>
    <row r="330" spans="3:10" ht="25.5" x14ac:dyDescent="0.35">
      <c r="C330" s="173"/>
      <c r="D330" s="64">
        <v>4114</v>
      </c>
      <c r="E330" s="249" t="s">
        <v>141</v>
      </c>
      <c r="F330" s="250"/>
      <c r="G330" s="250"/>
      <c r="H330" s="250"/>
      <c r="I330" s="250"/>
      <c r="J330" s="207">
        <v>19065</v>
      </c>
    </row>
    <row r="331" spans="3:10" ht="26.25" thickBot="1" x14ac:dyDescent="0.4">
      <c r="C331" s="103"/>
      <c r="D331" s="66">
        <v>4115</v>
      </c>
      <c r="E331" s="251" t="s">
        <v>36</v>
      </c>
      <c r="F331" s="252"/>
      <c r="G331" s="252"/>
      <c r="H331" s="252"/>
      <c r="I331" s="252"/>
      <c r="J331" s="208">
        <v>2535</v>
      </c>
    </row>
    <row r="332" spans="3:10" ht="27" thickBot="1" x14ac:dyDescent="0.45">
      <c r="C332" s="85">
        <v>412</v>
      </c>
      <c r="D332" s="69"/>
      <c r="E332" s="264" t="s">
        <v>58</v>
      </c>
      <c r="F332" s="264"/>
      <c r="G332" s="264"/>
      <c r="H332" s="264"/>
      <c r="I332" s="264"/>
      <c r="J332" s="210">
        <f>SUM(J333:J334)</f>
        <v>5000</v>
      </c>
    </row>
    <row r="333" spans="3:10" ht="25.5" x14ac:dyDescent="0.35">
      <c r="C333" s="102"/>
      <c r="D333" s="62">
        <v>4123</v>
      </c>
      <c r="E333" s="265" t="s">
        <v>153</v>
      </c>
      <c r="F333" s="266"/>
      <c r="G333" s="266"/>
      <c r="H333" s="266"/>
      <c r="I333" s="266"/>
      <c r="J333" s="206">
        <v>0</v>
      </c>
    </row>
    <row r="334" spans="3:10" ht="26.25" thickBot="1" x14ac:dyDescent="0.4">
      <c r="C334" s="174"/>
      <c r="D334" s="70">
        <v>4127</v>
      </c>
      <c r="E334" s="251" t="s">
        <v>126</v>
      </c>
      <c r="F334" s="252"/>
      <c r="G334" s="252"/>
      <c r="H334" s="252"/>
      <c r="I334" s="252"/>
      <c r="J334" s="208">
        <v>5000</v>
      </c>
    </row>
    <row r="335" spans="3:10" ht="27" thickBot="1" x14ac:dyDescent="0.45">
      <c r="C335" s="85">
        <v>413</v>
      </c>
      <c r="D335" s="69"/>
      <c r="E335" s="264" t="s">
        <v>127</v>
      </c>
      <c r="F335" s="264"/>
      <c r="G335" s="264"/>
      <c r="H335" s="264"/>
      <c r="I335" s="264"/>
      <c r="J335" s="210">
        <f>SUM(J336)</f>
        <v>900</v>
      </c>
    </row>
    <row r="336" spans="3:10" ht="26.25" thickBot="1" x14ac:dyDescent="0.4">
      <c r="C336" s="103"/>
      <c r="D336" s="66">
        <v>4135</v>
      </c>
      <c r="E336" s="304" t="s">
        <v>154</v>
      </c>
      <c r="F336" s="287"/>
      <c r="G336" s="287"/>
      <c r="H336" s="287"/>
      <c r="I336" s="287"/>
      <c r="J336" s="211">
        <v>900</v>
      </c>
    </row>
    <row r="337" spans="3:12" ht="27" thickBot="1" x14ac:dyDescent="0.45">
      <c r="C337" s="85">
        <v>414</v>
      </c>
      <c r="D337" s="69"/>
      <c r="E337" s="264" t="s">
        <v>160</v>
      </c>
      <c r="F337" s="264"/>
      <c r="G337" s="264"/>
      <c r="H337" s="264"/>
      <c r="I337" s="264"/>
      <c r="J337" s="210">
        <v>12950</v>
      </c>
    </row>
    <row r="338" spans="3:12" ht="25.5" x14ac:dyDescent="0.35">
      <c r="C338" s="175"/>
      <c r="D338" s="62">
        <v>4141</v>
      </c>
      <c r="E338" s="265" t="s">
        <v>66</v>
      </c>
      <c r="F338" s="266"/>
      <c r="G338" s="266"/>
      <c r="H338" s="266"/>
      <c r="I338" s="266"/>
      <c r="J338" s="206">
        <v>1300</v>
      </c>
    </row>
    <row r="339" spans="3:12" ht="25.5" x14ac:dyDescent="0.35">
      <c r="C339" s="173"/>
      <c r="D339" s="64">
        <v>4142</v>
      </c>
      <c r="E339" s="249" t="s">
        <v>67</v>
      </c>
      <c r="F339" s="250"/>
      <c r="G339" s="250"/>
      <c r="H339" s="250"/>
      <c r="I339" s="250"/>
      <c r="J339" s="207">
        <v>850</v>
      </c>
    </row>
    <row r="340" spans="3:12" ht="26.25" thickBot="1" x14ac:dyDescent="0.4">
      <c r="C340" s="102"/>
      <c r="D340" s="64">
        <v>4148</v>
      </c>
      <c r="E340" s="249" t="s">
        <v>70</v>
      </c>
      <c r="F340" s="250"/>
      <c r="G340" s="250"/>
      <c r="H340" s="250"/>
      <c r="I340" s="250"/>
      <c r="J340" s="208">
        <v>300</v>
      </c>
    </row>
    <row r="341" spans="3:12" s="24" customFormat="1" ht="26.25" thickBot="1" x14ac:dyDescent="0.4">
      <c r="C341" s="102"/>
      <c r="D341" s="71">
        <v>4149</v>
      </c>
      <c r="E341" s="252" t="s">
        <v>234</v>
      </c>
      <c r="F341" s="252"/>
      <c r="G341" s="252"/>
      <c r="H341" s="252"/>
      <c r="I341" s="431"/>
      <c r="J341" s="454">
        <v>10500</v>
      </c>
      <c r="K341" s="2"/>
      <c r="L341" s="2"/>
    </row>
    <row r="342" spans="3:12" s="24" customFormat="1" ht="27" thickBot="1" x14ac:dyDescent="0.45">
      <c r="C342" s="102">
        <v>419</v>
      </c>
      <c r="D342" s="459" t="s">
        <v>235</v>
      </c>
      <c r="E342" s="460"/>
      <c r="F342" s="460"/>
      <c r="G342" s="460"/>
      <c r="H342" s="460"/>
      <c r="I342" s="461"/>
      <c r="J342" s="454">
        <v>3000</v>
      </c>
      <c r="K342" s="2"/>
      <c r="L342" s="2"/>
    </row>
    <row r="343" spans="3:12" s="24" customFormat="1" ht="26.25" thickBot="1" x14ac:dyDescent="0.4">
      <c r="C343" s="102"/>
      <c r="D343" s="71">
        <v>4191</v>
      </c>
      <c r="E343" s="462" t="s">
        <v>187</v>
      </c>
      <c r="F343" s="462"/>
      <c r="G343" s="462"/>
      <c r="H343" s="462"/>
      <c r="I343" s="463"/>
      <c r="J343" s="454">
        <v>3000</v>
      </c>
      <c r="K343" s="2"/>
      <c r="L343" s="2"/>
    </row>
    <row r="344" spans="3:12" ht="55.5" customHeight="1" thickBot="1" x14ac:dyDescent="0.45">
      <c r="C344" s="108">
        <v>431</v>
      </c>
      <c r="D344" s="321" t="s">
        <v>85</v>
      </c>
      <c r="E344" s="322"/>
      <c r="F344" s="322"/>
      <c r="G344" s="322"/>
      <c r="H344" s="322"/>
      <c r="I344" s="322"/>
      <c r="J344" s="210">
        <v>261000</v>
      </c>
    </row>
    <row r="345" spans="3:12" ht="25.5" x14ac:dyDescent="0.35">
      <c r="C345" s="86"/>
      <c r="D345" s="87">
        <v>4313</v>
      </c>
      <c r="E345" s="265" t="s">
        <v>155</v>
      </c>
      <c r="F345" s="266"/>
      <c r="G345" s="266"/>
      <c r="H345" s="266"/>
      <c r="I345" s="266"/>
      <c r="J345" s="206">
        <v>10000</v>
      </c>
    </row>
    <row r="346" spans="3:12" s="24" customFormat="1" ht="25.5" x14ac:dyDescent="0.35">
      <c r="C346" s="173"/>
      <c r="D346" s="87">
        <v>43131</v>
      </c>
      <c r="E346" s="249" t="s">
        <v>236</v>
      </c>
      <c r="F346" s="250"/>
      <c r="G346" s="250"/>
      <c r="H346" s="250"/>
      <c r="I346" s="250"/>
      <c r="J346" s="207">
        <v>115000</v>
      </c>
      <c r="K346" s="2"/>
      <c r="L346" s="2"/>
    </row>
    <row r="347" spans="3:12" ht="25.5" x14ac:dyDescent="0.35">
      <c r="C347" s="173"/>
      <c r="D347" s="87">
        <v>4314</v>
      </c>
      <c r="E347" s="302" t="s">
        <v>237</v>
      </c>
      <c r="F347" s="303"/>
      <c r="G347" s="303"/>
      <c r="H347" s="303"/>
      <c r="I347" s="303"/>
      <c r="J347" s="207">
        <v>12600</v>
      </c>
    </row>
    <row r="348" spans="3:12" s="24" customFormat="1" ht="25.5" x14ac:dyDescent="0.35">
      <c r="C348" s="173"/>
      <c r="D348" s="87">
        <v>43141</v>
      </c>
      <c r="E348" s="302" t="s">
        <v>156</v>
      </c>
      <c r="F348" s="303"/>
      <c r="G348" s="303"/>
      <c r="H348" s="303"/>
      <c r="I348" s="303"/>
      <c r="J348" s="207">
        <v>8400</v>
      </c>
      <c r="K348" s="2"/>
      <c r="L348" s="2"/>
    </row>
    <row r="349" spans="3:12" ht="25.5" x14ac:dyDescent="0.35">
      <c r="C349" s="184"/>
      <c r="D349" s="62">
        <v>4316</v>
      </c>
      <c r="E349" s="249" t="s">
        <v>157</v>
      </c>
      <c r="F349" s="250"/>
      <c r="G349" s="250"/>
      <c r="H349" s="250"/>
      <c r="I349" s="250"/>
      <c r="J349" s="213">
        <v>72000</v>
      </c>
    </row>
    <row r="350" spans="3:12" s="24" customFormat="1" ht="25.5" x14ac:dyDescent="0.35">
      <c r="C350" s="109"/>
      <c r="D350" s="464">
        <v>43181</v>
      </c>
      <c r="E350" s="249" t="s">
        <v>238</v>
      </c>
      <c r="F350" s="250"/>
      <c r="G350" s="250"/>
      <c r="H350" s="250"/>
      <c r="I350" s="450"/>
      <c r="J350" s="465">
        <v>28000</v>
      </c>
      <c r="K350" s="2"/>
      <c r="L350" s="2"/>
    </row>
    <row r="351" spans="3:12" ht="26.25" thickBot="1" x14ac:dyDescent="0.4">
      <c r="C351" s="109"/>
      <c r="D351" s="70">
        <v>4319</v>
      </c>
      <c r="E351" s="302" t="s">
        <v>158</v>
      </c>
      <c r="F351" s="303"/>
      <c r="G351" s="303"/>
      <c r="H351" s="303"/>
      <c r="I351" s="303"/>
      <c r="J351" s="230">
        <v>15000</v>
      </c>
    </row>
    <row r="352" spans="3:12" ht="27" thickBot="1" x14ac:dyDescent="0.45">
      <c r="C352" s="95">
        <v>4</v>
      </c>
      <c r="D352" s="272" t="s">
        <v>102</v>
      </c>
      <c r="E352" s="273"/>
      <c r="F352" s="273"/>
      <c r="G352" s="273"/>
      <c r="H352" s="273"/>
      <c r="I352" s="273"/>
      <c r="J352" s="224">
        <v>474600</v>
      </c>
    </row>
    <row r="353" spans="3:10" ht="15.75" thickBot="1" x14ac:dyDescent="0.3"/>
    <row r="354" spans="3:10" ht="51.75" thickBot="1" x14ac:dyDescent="0.4">
      <c r="C354" s="58" t="s">
        <v>27</v>
      </c>
      <c r="D354" s="96" t="s">
        <v>27</v>
      </c>
      <c r="E354" s="292" t="s">
        <v>28</v>
      </c>
      <c r="F354" s="293"/>
      <c r="G354" s="293"/>
      <c r="H354" s="293"/>
      <c r="I354" s="293"/>
      <c r="J354" s="200" t="s">
        <v>207</v>
      </c>
    </row>
    <row r="355" spans="3:10" ht="57.75" customHeight="1" thickBot="1" x14ac:dyDescent="0.4">
      <c r="C355" s="140"/>
      <c r="D355" s="314" t="s">
        <v>159</v>
      </c>
      <c r="E355" s="315"/>
      <c r="F355" s="315"/>
      <c r="G355" s="315"/>
      <c r="H355" s="315"/>
      <c r="I355" s="315"/>
      <c r="J355" s="229"/>
    </row>
    <row r="356" spans="3:10" ht="27" thickBot="1" x14ac:dyDescent="0.45">
      <c r="C356" s="60">
        <v>411</v>
      </c>
      <c r="D356" s="111"/>
      <c r="E356" s="264" t="s">
        <v>53</v>
      </c>
      <c r="F356" s="264"/>
      <c r="G356" s="264"/>
      <c r="H356" s="264"/>
      <c r="I356" s="264"/>
      <c r="J356" s="210">
        <v>65098</v>
      </c>
    </row>
    <row r="357" spans="3:10" ht="25.5" x14ac:dyDescent="0.35">
      <c r="C357" s="86"/>
      <c r="D357" s="87">
        <v>4111</v>
      </c>
      <c r="E357" s="265" t="s">
        <v>54</v>
      </c>
      <c r="F357" s="266"/>
      <c r="G357" s="266"/>
      <c r="H357" s="266"/>
      <c r="I357" s="266"/>
      <c r="J357" s="206">
        <v>38066</v>
      </c>
    </row>
    <row r="358" spans="3:10" ht="25.5" x14ac:dyDescent="0.35">
      <c r="C358" s="173"/>
      <c r="D358" s="88">
        <v>4112</v>
      </c>
      <c r="E358" s="249" t="s">
        <v>55</v>
      </c>
      <c r="F358" s="250"/>
      <c r="G358" s="250"/>
      <c r="H358" s="250"/>
      <c r="I358" s="250"/>
      <c r="J358" s="207">
        <v>5633</v>
      </c>
    </row>
    <row r="359" spans="3:10" ht="25.5" x14ac:dyDescent="0.35">
      <c r="C359" s="173"/>
      <c r="D359" s="88">
        <v>4113</v>
      </c>
      <c r="E359" s="249" t="s">
        <v>56</v>
      </c>
      <c r="F359" s="250"/>
      <c r="G359" s="250"/>
      <c r="H359" s="250"/>
      <c r="I359" s="250"/>
      <c r="J359" s="207">
        <v>14100</v>
      </c>
    </row>
    <row r="360" spans="3:10" ht="25.5" x14ac:dyDescent="0.35">
      <c r="C360" s="86"/>
      <c r="D360" s="88">
        <v>4114</v>
      </c>
      <c r="E360" s="249" t="s">
        <v>141</v>
      </c>
      <c r="F360" s="250"/>
      <c r="G360" s="250"/>
      <c r="H360" s="250"/>
      <c r="I360" s="250"/>
      <c r="J360" s="207">
        <v>6466</v>
      </c>
    </row>
    <row r="361" spans="3:10" ht="26.25" thickBot="1" x14ac:dyDescent="0.4">
      <c r="C361" s="174"/>
      <c r="D361" s="90">
        <v>4115</v>
      </c>
      <c r="E361" s="251" t="s">
        <v>36</v>
      </c>
      <c r="F361" s="252"/>
      <c r="G361" s="252"/>
      <c r="H361" s="252"/>
      <c r="I361" s="252"/>
      <c r="J361" s="208">
        <v>833</v>
      </c>
    </row>
    <row r="362" spans="3:10" ht="27" thickBot="1" x14ac:dyDescent="0.45">
      <c r="C362" s="85">
        <v>412</v>
      </c>
      <c r="D362" s="69"/>
      <c r="E362" s="264" t="s">
        <v>138</v>
      </c>
      <c r="F362" s="264"/>
      <c r="G362" s="264"/>
      <c r="H362" s="264"/>
      <c r="I362" s="264"/>
      <c r="J362" s="210">
        <v>1900</v>
      </c>
    </row>
    <row r="363" spans="3:10" ht="25.5" x14ac:dyDescent="0.35">
      <c r="C363" s="86"/>
      <c r="D363" s="87">
        <v>4123</v>
      </c>
      <c r="E363" s="265" t="s">
        <v>153</v>
      </c>
      <c r="F363" s="266"/>
      <c r="G363" s="266"/>
      <c r="H363" s="266"/>
      <c r="I363" s="266"/>
      <c r="J363" s="206">
        <v>0</v>
      </c>
    </row>
    <row r="364" spans="3:10" ht="26.25" thickBot="1" x14ac:dyDescent="0.4">
      <c r="C364" s="174"/>
      <c r="D364" s="91">
        <v>4127</v>
      </c>
      <c r="E364" s="251" t="s">
        <v>126</v>
      </c>
      <c r="F364" s="252"/>
      <c r="G364" s="252"/>
      <c r="H364" s="252"/>
      <c r="I364" s="252"/>
      <c r="J364" s="208">
        <v>1900</v>
      </c>
    </row>
    <row r="365" spans="3:10" ht="27" thickBot="1" x14ac:dyDescent="0.45">
      <c r="C365" s="60">
        <v>413</v>
      </c>
      <c r="D365" s="112"/>
      <c r="E365" s="264" t="s">
        <v>127</v>
      </c>
      <c r="F365" s="264"/>
      <c r="G365" s="264"/>
      <c r="H365" s="264"/>
      <c r="I365" s="264"/>
      <c r="J365" s="210">
        <f>SUM(J366)</f>
        <v>750</v>
      </c>
    </row>
    <row r="366" spans="3:10" ht="26.25" thickBot="1" x14ac:dyDescent="0.4">
      <c r="C366" s="89"/>
      <c r="D366" s="90">
        <v>4135</v>
      </c>
      <c r="E366" s="304" t="s">
        <v>128</v>
      </c>
      <c r="F366" s="287"/>
      <c r="G366" s="287"/>
      <c r="H366" s="287"/>
      <c r="I366" s="287"/>
      <c r="J366" s="211">
        <v>750</v>
      </c>
    </row>
    <row r="367" spans="3:10" ht="27" thickBot="1" x14ac:dyDescent="0.45">
      <c r="C367" s="85">
        <v>414</v>
      </c>
      <c r="D367" s="69"/>
      <c r="E367" s="264" t="s">
        <v>160</v>
      </c>
      <c r="F367" s="264"/>
      <c r="G367" s="264"/>
      <c r="H367" s="264"/>
      <c r="I367" s="264"/>
      <c r="J367" s="210">
        <v>3400</v>
      </c>
    </row>
    <row r="368" spans="3:10" ht="25.5" x14ac:dyDescent="0.35">
      <c r="C368" s="175"/>
      <c r="D368" s="87">
        <v>4141</v>
      </c>
      <c r="E368" s="265" t="s">
        <v>66</v>
      </c>
      <c r="F368" s="266"/>
      <c r="G368" s="266"/>
      <c r="H368" s="266"/>
      <c r="I368" s="266"/>
      <c r="J368" s="206">
        <v>400</v>
      </c>
    </row>
    <row r="369" spans="3:12" ht="25.5" x14ac:dyDescent="0.35">
      <c r="C369" s="86"/>
      <c r="D369" s="88">
        <v>4142</v>
      </c>
      <c r="E369" s="249" t="s">
        <v>67</v>
      </c>
      <c r="F369" s="250"/>
      <c r="G369" s="250"/>
      <c r="H369" s="250"/>
      <c r="I369" s="250"/>
      <c r="J369" s="207">
        <v>800</v>
      </c>
    </row>
    <row r="370" spans="3:12" ht="26.25" thickBot="1" x14ac:dyDescent="0.4">
      <c r="C370" s="174"/>
      <c r="D370" s="91">
        <v>4148</v>
      </c>
      <c r="E370" s="302" t="s">
        <v>70</v>
      </c>
      <c r="F370" s="303"/>
      <c r="G370" s="303"/>
      <c r="H370" s="303"/>
      <c r="I370" s="303"/>
      <c r="J370" s="469">
        <v>200</v>
      </c>
    </row>
    <row r="371" spans="3:12" s="24" customFormat="1" ht="26.25" thickBot="1" x14ac:dyDescent="0.4">
      <c r="C371" s="103"/>
      <c r="D371" s="122">
        <v>4149</v>
      </c>
      <c r="E371" s="467" t="s">
        <v>239</v>
      </c>
      <c r="F371" s="467"/>
      <c r="G371" s="467"/>
      <c r="H371" s="467"/>
      <c r="I371" s="249"/>
      <c r="J371" s="469">
        <v>2000</v>
      </c>
      <c r="K371" s="2"/>
      <c r="L371" s="2"/>
    </row>
    <row r="372" spans="3:12" ht="27" thickBot="1" x14ac:dyDescent="0.45">
      <c r="C372" s="95">
        <v>4</v>
      </c>
      <c r="D372" s="307" t="s">
        <v>102</v>
      </c>
      <c r="E372" s="466"/>
      <c r="F372" s="466"/>
      <c r="G372" s="466"/>
      <c r="H372" s="466"/>
      <c r="I372" s="466"/>
      <c r="J372" s="468">
        <f>SUM(J356,J362,J365,J367)</f>
        <v>71148</v>
      </c>
    </row>
    <row r="373" spans="3:12" ht="15.75" thickBot="1" x14ac:dyDescent="0.3">
      <c r="C373" s="6"/>
      <c r="D373" s="7"/>
      <c r="E373" s="7"/>
      <c r="F373" s="7"/>
      <c r="G373" s="7"/>
      <c r="H373" s="7"/>
      <c r="I373" s="7"/>
      <c r="J373" s="7"/>
    </row>
    <row r="374" spans="3:12" ht="51.75" thickBot="1" x14ac:dyDescent="0.4">
      <c r="C374" s="57" t="s">
        <v>27</v>
      </c>
      <c r="D374" s="113" t="s">
        <v>27</v>
      </c>
      <c r="E374" s="292" t="s">
        <v>28</v>
      </c>
      <c r="F374" s="293"/>
      <c r="G374" s="293"/>
      <c r="H374" s="293"/>
      <c r="I374" s="293"/>
      <c r="J374" s="200" t="s">
        <v>207</v>
      </c>
    </row>
    <row r="375" spans="3:12" ht="33" customHeight="1" thickBot="1" x14ac:dyDescent="0.45">
      <c r="C375" s="84"/>
      <c r="D375" s="333" t="s">
        <v>161</v>
      </c>
      <c r="E375" s="334"/>
      <c r="F375" s="334"/>
      <c r="G375" s="334"/>
      <c r="H375" s="334"/>
      <c r="I375" s="334"/>
      <c r="J375" s="201"/>
    </row>
    <row r="376" spans="3:12" ht="27" thickBot="1" x14ac:dyDescent="0.45">
      <c r="C376" s="85">
        <v>411</v>
      </c>
      <c r="D376" s="101"/>
      <c r="E376" s="264" t="s">
        <v>53</v>
      </c>
      <c r="F376" s="264"/>
      <c r="G376" s="264"/>
      <c r="H376" s="264"/>
      <c r="I376" s="264"/>
      <c r="J376" s="210">
        <v>51698</v>
      </c>
    </row>
    <row r="377" spans="3:12" ht="25.5" x14ac:dyDescent="0.35">
      <c r="C377" s="175"/>
      <c r="D377" s="87">
        <v>4111</v>
      </c>
      <c r="E377" s="265" t="s">
        <v>54</v>
      </c>
      <c r="F377" s="266"/>
      <c r="G377" s="266"/>
      <c r="H377" s="266"/>
      <c r="I377" s="266"/>
      <c r="J377" s="206">
        <v>30266</v>
      </c>
      <c r="K377" s="7"/>
    </row>
    <row r="378" spans="3:12" ht="25.5" x14ac:dyDescent="0.35">
      <c r="C378" s="86"/>
      <c r="D378" s="88">
        <v>4112</v>
      </c>
      <c r="E378" s="249" t="s">
        <v>55</v>
      </c>
      <c r="F378" s="250"/>
      <c r="G378" s="250"/>
      <c r="H378" s="250"/>
      <c r="I378" s="250"/>
      <c r="J378" s="207">
        <v>4483</v>
      </c>
      <c r="K378" s="7"/>
    </row>
    <row r="379" spans="3:12" ht="25.5" x14ac:dyDescent="0.35">
      <c r="C379" s="172"/>
      <c r="D379" s="88">
        <v>4113</v>
      </c>
      <c r="E379" s="249" t="s">
        <v>56</v>
      </c>
      <c r="F379" s="250"/>
      <c r="G379" s="250"/>
      <c r="H379" s="250"/>
      <c r="I379" s="250"/>
      <c r="J379" s="207">
        <v>11100</v>
      </c>
    </row>
    <row r="380" spans="3:12" ht="25.5" x14ac:dyDescent="0.35">
      <c r="C380" s="172"/>
      <c r="D380" s="88">
        <v>4114</v>
      </c>
      <c r="E380" s="249" t="s">
        <v>141</v>
      </c>
      <c r="F380" s="250"/>
      <c r="G380" s="250"/>
      <c r="H380" s="250"/>
      <c r="I380" s="250"/>
      <c r="J380" s="207">
        <v>5216</v>
      </c>
    </row>
    <row r="381" spans="3:12" ht="26.25" thickBot="1" x14ac:dyDescent="0.4">
      <c r="C381" s="174"/>
      <c r="D381" s="90">
        <v>4115</v>
      </c>
      <c r="E381" s="251" t="s">
        <v>36</v>
      </c>
      <c r="F381" s="252"/>
      <c r="G381" s="252"/>
      <c r="H381" s="252"/>
      <c r="I381" s="252"/>
      <c r="J381" s="208">
        <v>633</v>
      </c>
    </row>
    <row r="382" spans="3:12" ht="27" thickBot="1" x14ac:dyDescent="0.45">
      <c r="C382" s="85">
        <v>412</v>
      </c>
      <c r="D382" s="69"/>
      <c r="E382" s="264" t="s">
        <v>58</v>
      </c>
      <c r="F382" s="264"/>
      <c r="G382" s="264"/>
      <c r="H382" s="264"/>
      <c r="I382" s="264"/>
      <c r="J382" s="210">
        <v>700</v>
      </c>
    </row>
    <row r="383" spans="3:12" ht="25.5" x14ac:dyDescent="0.35">
      <c r="C383" s="86"/>
      <c r="D383" s="87">
        <v>4123</v>
      </c>
      <c r="E383" s="265" t="s">
        <v>59</v>
      </c>
      <c r="F383" s="266"/>
      <c r="G383" s="266"/>
      <c r="H383" s="266"/>
      <c r="I383" s="266"/>
      <c r="J383" s="206">
        <v>0</v>
      </c>
    </row>
    <row r="384" spans="3:12" ht="26.25" thickBot="1" x14ac:dyDescent="0.4">
      <c r="C384" s="174"/>
      <c r="D384" s="91">
        <v>4127</v>
      </c>
      <c r="E384" s="251" t="s">
        <v>126</v>
      </c>
      <c r="F384" s="252"/>
      <c r="G384" s="252"/>
      <c r="H384" s="252"/>
      <c r="I384" s="252"/>
      <c r="J384" s="208">
        <v>700</v>
      </c>
    </row>
    <row r="385" spans="3:12" ht="27" thickBot="1" x14ac:dyDescent="0.45">
      <c r="C385" s="85">
        <v>413</v>
      </c>
      <c r="D385" s="69"/>
      <c r="E385" s="264" t="s">
        <v>127</v>
      </c>
      <c r="F385" s="264"/>
      <c r="G385" s="264"/>
      <c r="H385" s="264"/>
      <c r="I385" s="264"/>
      <c r="J385" s="210">
        <f>SUM(J386)</f>
        <v>350</v>
      </c>
    </row>
    <row r="386" spans="3:12" ht="26.25" thickBot="1" x14ac:dyDescent="0.4">
      <c r="C386" s="85"/>
      <c r="D386" s="66">
        <v>4135</v>
      </c>
      <c r="E386" s="304" t="s">
        <v>128</v>
      </c>
      <c r="F386" s="287"/>
      <c r="G386" s="287"/>
      <c r="H386" s="287"/>
      <c r="I386" s="287"/>
      <c r="J386" s="211">
        <v>350</v>
      </c>
    </row>
    <row r="387" spans="3:12" ht="27" thickBot="1" x14ac:dyDescent="0.45">
      <c r="C387" s="85">
        <v>414</v>
      </c>
      <c r="D387" s="69"/>
      <c r="E387" s="264" t="s">
        <v>160</v>
      </c>
      <c r="F387" s="264"/>
      <c r="G387" s="264"/>
      <c r="H387" s="264"/>
      <c r="I387" s="264"/>
      <c r="J387" s="210">
        <v>36000</v>
      </c>
    </row>
    <row r="388" spans="3:12" ht="25.5" x14ac:dyDescent="0.35">
      <c r="C388" s="106"/>
      <c r="D388" s="62">
        <v>4141</v>
      </c>
      <c r="E388" s="265" t="s">
        <v>66</v>
      </c>
      <c r="F388" s="266"/>
      <c r="G388" s="266"/>
      <c r="H388" s="266"/>
      <c r="I388" s="266"/>
      <c r="J388" s="206">
        <v>200</v>
      </c>
    </row>
    <row r="389" spans="3:12" ht="25.5" x14ac:dyDescent="0.35">
      <c r="C389" s="173"/>
      <c r="D389" s="64">
        <v>4142</v>
      </c>
      <c r="E389" s="249" t="s">
        <v>67</v>
      </c>
      <c r="F389" s="250"/>
      <c r="G389" s="250"/>
      <c r="H389" s="250"/>
      <c r="I389" s="250"/>
      <c r="J389" s="207">
        <v>250</v>
      </c>
    </row>
    <row r="390" spans="3:12" ht="25.5" x14ac:dyDescent="0.35">
      <c r="C390" s="102"/>
      <c r="D390" s="70">
        <v>4148</v>
      </c>
      <c r="E390" s="302" t="s">
        <v>70</v>
      </c>
      <c r="F390" s="303"/>
      <c r="G390" s="303"/>
      <c r="H390" s="303"/>
      <c r="I390" s="303"/>
      <c r="J390" s="215">
        <v>100</v>
      </c>
    </row>
    <row r="391" spans="3:12" s="24" customFormat="1" ht="25.5" x14ac:dyDescent="0.35">
      <c r="C391" s="44"/>
      <c r="D391" s="122">
        <v>4149</v>
      </c>
      <c r="E391" s="53" t="s">
        <v>71</v>
      </c>
      <c r="F391" s="53"/>
      <c r="G391" s="73"/>
      <c r="H391" s="472"/>
      <c r="I391" s="53"/>
      <c r="J391" s="469">
        <v>35450</v>
      </c>
      <c r="K391" s="2"/>
      <c r="L391" s="2"/>
    </row>
    <row r="392" spans="3:12" s="24" customFormat="1" ht="27" thickBot="1" x14ac:dyDescent="0.45">
      <c r="C392" s="470">
        <v>418</v>
      </c>
      <c r="D392" s="471" t="s">
        <v>162</v>
      </c>
      <c r="E392" s="271"/>
      <c r="F392" s="271"/>
      <c r="G392" s="271"/>
      <c r="H392" s="271"/>
      <c r="I392" s="271"/>
      <c r="J392" s="209">
        <f>SUM(J393)</f>
        <v>30000</v>
      </c>
      <c r="K392" s="2"/>
      <c r="L392" s="2"/>
    </row>
    <row r="393" spans="3:12" s="24" customFormat="1" ht="26.25" thickBot="1" x14ac:dyDescent="0.4">
      <c r="C393" s="408"/>
      <c r="D393" s="75">
        <v>41811</v>
      </c>
      <c r="E393" s="409" t="s">
        <v>78</v>
      </c>
      <c r="F393" s="410"/>
      <c r="G393" s="410"/>
      <c r="H393" s="410"/>
      <c r="I393" s="410"/>
      <c r="J393" s="211">
        <v>30000</v>
      </c>
      <c r="K393" s="2"/>
      <c r="L393" s="2"/>
    </row>
    <row r="394" spans="3:12" s="24" customFormat="1" ht="27" thickBot="1" x14ac:dyDescent="0.45">
      <c r="C394" s="240">
        <v>431</v>
      </c>
      <c r="D394" s="301" t="s">
        <v>240</v>
      </c>
      <c r="E394" s="264"/>
      <c r="F394" s="264"/>
      <c r="G394" s="264"/>
      <c r="H394" s="264"/>
      <c r="I394" s="451"/>
      <c r="J394" s="211">
        <v>60000</v>
      </c>
      <c r="K394" s="2"/>
      <c r="L394" s="2"/>
    </row>
    <row r="395" spans="3:12" s="24" customFormat="1" ht="26.25" thickBot="1" x14ac:dyDescent="0.4">
      <c r="C395" s="240"/>
      <c r="D395" s="473">
        <v>43181</v>
      </c>
      <c r="E395" s="410" t="s">
        <v>134</v>
      </c>
      <c r="F395" s="410"/>
      <c r="G395" s="410"/>
      <c r="H395" s="410"/>
      <c r="I395" s="455"/>
      <c r="J395" s="211">
        <v>60000</v>
      </c>
      <c r="K395" s="2"/>
      <c r="L395" s="2"/>
    </row>
    <row r="396" spans="3:12" ht="27" thickBot="1" x14ac:dyDescent="0.45">
      <c r="C396" s="97">
        <v>4</v>
      </c>
      <c r="D396" s="307" t="s">
        <v>102</v>
      </c>
      <c r="E396" s="305"/>
      <c r="F396" s="305"/>
      <c r="G396" s="305"/>
      <c r="H396" s="305"/>
      <c r="I396" s="305"/>
      <c r="J396" s="218">
        <f>SUM(J376,J382,J385,J387,J392)</f>
        <v>118748</v>
      </c>
    </row>
    <row r="397" spans="3:12" ht="15.75" thickBot="1" x14ac:dyDescent="0.3">
      <c r="D397" s="16"/>
      <c r="E397" s="16"/>
      <c r="F397" s="16"/>
      <c r="G397" s="16"/>
      <c r="H397" s="16"/>
      <c r="I397" s="16"/>
      <c r="J397" s="231"/>
    </row>
    <row r="398" spans="3:12" ht="51.75" thickBot="1" x14ac:dyDescent="0.4">
      <c r="C398" s="99" t="s">
        <v>27</v>
      </c>
      <c r="D398" s="58" t="s">
        <v>27</v>
      </c>
      <c r="E398" s="292" t="s">
        <v>28</v>
      </c>
      <c r="F398" s="293"/>
      <c r="G398" s="293"/>
      <c r="H398" s="293"/>
      <c r="I398" s="293"/>
      <c r="J398" s="200" t="s">
        <v>207</v>
      </c>
    </row>
    <row r="399" spans="3:12" ht="27" thickBot="1" x14ac:dyDescent="0.4">
      <c r="C399" s="59"/>
      <c r="D399" s="306" t="s">
        <v>163</v>
      </c>
      <c r="E399" s="306"/>
      <c r="F399" s="306"/>
      <c r="G399" s="306"/>
      <c r="H399" s="306"/>
      <c r="I399" s="306"/>
      <c r="J399" s="229"/>
    </row>
    <row r="400" spans="3:12" ht="27" thickBot="1" x14ac:dyDescent="0.45">
      <c r="C400" s="67">
        <v>411</v>
      </c>
      <c r="D400" s="138"/>
      <c r="E400" s="271" t="s">
        <v>53</v>
      </c>
      <c r="F400" s="271"/>
      <c r="G400" s="271"/>
      <c r="H400" s="271"/>
      <c r="I400" s="271"/>
      <c r="J400" s="210">
        <v>54000</v>
      </c>
    </row>
    <row r="401" spans="3:11" ht="25.5" x14ac:dyDescent="0.35">
      <c r="C401" s="170"/>
      <c r="D401" s="62">
        <v>4111</v>
      </c>
      <c r="E401" s="265" t="s">
        <v>54</v>
      </c>
      <c r="F401" s="266"/>
      <c r="G401" s="266"/>
      <c r="H401" s="266"/>
      <c r="I401" s="266"/>
      <c r="J401" s="206">
        <v>31565</v>
      </c>
      <c r="K401" s="15"/>
    </row>
    <row r="402" spans="3:11" ht="25.5" x14ac:dyDescent="0.35">
      <c r="C402" s="63"/>
      <c r="D402" s="132">
        <v>4112</v>
      </c>
      <c r="E402" s="249" t="s">
        <v>55</v>
      </c>
      <c r="F402" s="250"/>
      <c r="G402" s="250"/>
      <c r="H402" s="250"/>
      <c r="I402" s="250"/>
      <c r="J402" s="207">
        <v>4685</v>
      </c>
      <c r="K402" s="15"/>
    </row>
    <row r="403" spans="3:11" ht="25.5" x14ac:dyDescent="0.35">
      <c r="C403" s="167"/>
      <c r="D403" s="132">
        <v>4113</v>
      </c>
      <c r="E403" s="249" t="s">
        <v>56</v>
      </c>
      <c r="F403" s="250"/>
      <c r="G403" s="250"/>
      <c r="H403" s="250"/>
      <c r="I403" s="250"/>
      <c r="J403" s="207">
        <v>11700</v>
      </c>
      <c r="K403" s="15"/>
    </row>
    <row r="404" spans="3:11" ht="25.5" x14ac:dyDescent="0.35">
      <c r="C404" s="168"/>
      <c r="D404" s="132">
        <v>4114</v>
      </c>
      <c r="E404" s="249" t="s">
        <v>141</v>
      </c>
      <c r="F404" s="250"/>
      <c r="G404" s="250"/>
      <c r="H404" s="250"/>
      <c r="I404" s="250"/>
      <c r="J404" s="207">
        <v>5036</v>
      </c>
      <c r="K404" s="15"/>
    </row>
    <row r="405" spans="3:11" ht="26.25" thickBot="1" x14ac:dyDescent="0.4">
      <c r="C405" s="65"/>
      <c r="D405" s="133">
        <v>4115</v>
      </c>
      <c r="E405" s="251" t="s">
        <v>36</v>
      </c>
      <c r="F405" s="252"/>
      <c r="G405" s="252"/>
      <c r="H405" s="252"/>
      <c r="I405" s="252"/>
      <c r="J405" s="208">
        <v>685</v>
      </c>
      <c r="K405" s="15"/>
    </row>
    <row r="406" spans="3:11" ht="27" thickBot="1" x14ac:dyDescent="0.45">
      <c r="C406" s="67">
        <v>412</v>
      </c>
      <c r="D406" s="131"/>
      <c r="E406" s="264" t="s">
        <v>58</v>
      </c>
      <c r="F406" s="264"/>
      <c r="G406" s="264"/>
      <c r="H406" s="264"/>
      <c r="I406" s="264"/>
      <c r="J406" s="210">
        <v>3000</v>
      </c>
      <c r="K406" s="15"/>
    </row>
    <row r="407" spans="3:11" ht="25.5" x14ac:dyDescent="0.35">
      <c r="C407" s="170"/>
      <c r="D407" s="62">
        <v>4123</v>
      </c>
      <c r="E407" s="265" t="s">
        <v>59</v>
      </c>
      <c r="F407" s="266"/>
      <c r="G407" s="266"/>
      <c r="H407" s="266"/>
      <c r="I407" s="266"/>
      <c r="J407" s="206">
        <v>0</v>
      </c>
      <c r="K407" s="17"/>
    </row>
    <row r="408" spans="3:11" ht="26.25" thickBot="1" x14ac:dyDescent="0.4">
      <c r="C408" s="63"/>
      <c r="D408" s="70">
        <v>4127</v>
      </c>
      <c r="E408" s="251" t="s">
        <v>126</v>
      </c>
      <c r="F408" s="252"/>
      <c r="G408" s="252"/>
      <c r="H408" s="252"/>
      <c r="I408" s="252"/>
      <c r="J408" s="208">
        <v>3000</v>
      </c>
      <c r="K408" s="15"/>
    </row>
    <row r="409" spans="3:11" ht="27" thickBot="1" x14ac:dyDescent="0.45">
      <c r="C409" s="67">
        <v>413</v>
      </c>
      <c r="D409" s="131"/>
      <c r="E409" s="264" t="s">
        <v>127</v>
      </c>
      <c r="F409" s="264"/>
      <c r="G409" s="264"/>
      <c r="H409" s="264"/>
      <c r="I409" s="264"/>
      <c r="J409" s="210">
        <f>SUM(J410)</f>
        <v>350</v>
      </c>
      <c r="K409" s="15"/>
    </row>
    <row r="410" spans="3:11" ht="26.25" thickBot="1" x14ac:dyDescent="0.4">
      <c r="C410" s="65"/>
      <c r="D410" s="133">
        <v>4135</v>
      </c>
      <c r="E410" s="304" t="s">
        <v>128</v>
      </c>
      <c r="F410" s="287"/>
      <c r="G410" s="287"/>
      <c r="H410" s="287"/>
      <c r="I410" s="287"/>
      <c r="J410" s="211">
        <v>350</v>
      </c>
      <c r="K410" s="15"/>
    </row>
    <row r="411" spans="3:11" ht="27" thickBot="1" x14ac:dyDescent="0.45">
      <c r="C411" s="67">
        <v>414</v>
      </c>
      <c r="D411" s="131"/>
      <c r="E411" s="264" t="s">
        <v>160</v>
      </c>
      <c r="F411" s="264"/>
      <c r="G411" s="264"/>
      <c r="H411" s="264"/>
      <c r="I411" s="264"/>
      <c r="J411" s="210">
        <v>850</v>
      </c>
      <c r="K411" s="15"/>
    </row>
    <row r="412" spans="3:11" ht="25.5" x14ac:dyDescent="0.35">
      <c r="C412" s="170"/>
      <c r="D412" s="62">
        <v>4141</v>
      </c>
      <c r="E412" s="265" t="s">
        <v>66</v>
      </c>
      <c r="F412" s="266"/>
      <c r="G412" s="266"/>
      <c r="H412" s="266"/>
      <c r="I412" s="266"/>
      <c r="J412" s="206">
        <v>500</v>
      </c>
      <c r="K412" s="15"/>
    </row>
    <row r="413" spans="3:11" ht="25.5" x14ac:dyDescent="0.35">
      <c r="C413" s="63"/>
      <c r="D413" s="132">
        <v>4142</v>
      </c>
      <c r="E413" s="249" t="s">
        <v>67</v>
      </c>
      <c r="F413" s="250"/>
      <c r="G413" s="250"/>
      <c r="H413" s="250"/>
      <c r="I413" s="250"/>
      <c r="J413" s="207">
        <v>250</v>
      </c>
    </row>
    <row r="414" spans="3:11" ht="25.5" x14ac:dyDescent="0.35">
      <c r="C414" s="185"/>
      <c r="D414" s="132">
        <v>4148</v>
      </c>
      <c r="E414" s="249" t="s">
        <v>70</v>
      </c>
      <c r="F414" s="250"/>
      <c r="G414" s="250"/>
      <c r="H414" s="250"/>
      <c r="I414" s="250"/>
      <c r="J414" s="207">
        <v>100</v>
      </c>
    </row>
    <row r="415" spans="3:11" ht="27" thickBot="1" x14ac:dyDescent="0.45">
      <c r="C415" s="139">
        <v>4</v>
      </c>
      <c r="D415" s="305" t="s">
        <v>102</v>
      </c>
      <c r="E415" s="305"/>
      <c r="F415" s="305"/>
      <c r="G415" s="305"/>
      <c r="H415" s="305"/>
      <c r="I415" s="305"/>
      <c r="J415" s="232">
        <f>SUM(J400,J406,J409,J411)</f>
        <v>58200</v>
      </c>
    </row>
    <row r="416" spans="3:11" ht="21" thickBot="1" x14ac:dyDescent="0.35">
      <c r="C416" s="13"/>
      <c r="D416" s="18"/>
      <c r="E416" s="18"/>
      <c r="F416" s="18"/>
      <c r="G416" s="18"/>
      <c r="H416" s="18"/>
      <c r="I416" s="18"/>
      <c r="J416" s="9"/>
    </row>
    <row r="417" spans="3:11" ht="51" x14ac:dyDescent="0.35">
      <c r="C417" s="137" t="s">
        <v>27</v>
      </c>
      <c r="D417" s="83" t="s">
        <v>27</v>
      </c>
      <c r="E417" s="316" t="s">
        <v>28</v>
      </c>
      <c r="F417" s="317"/>
      <c r="G417" s="317"/>
      <c r="H417" s="317"/>
      <c r="I417" s="317"/>
      <c r="J417" s="219" t="s">
        <v>207</v>
      </c>
    </row>
    <row r="418" spans="3:11" ht="51.75" customHeight="1" thickBot="1" x14ac:dyDescent="0.4">
      <c r="C418" s="117"/>
      <c r="D418" s="269" t="s">
        <v>164</v>
      </c>
      <c r="E418" s="270"/>
      <c r="F418" s="270"/>
      <c r="G418" s="270"/>
      <c r="H418" s="270"/>
      <c r="I418" s="270"/>
      <c r="J418" s="220"/>
    </row>
    <row r="419" spans="3:11" ht="27" thickBot="1" x14ac:dyDescent="0.45">
      <c r="C419" s="60">
        <v>411</v>
      </c>
      <c r="D419" s="111"/>
      <c r="E419" s="271" t="s">
        <v>53</v>
      </c>
      <c r="F419" s="271"/>
      <c r="G419" s="271"/>
      <c r="H419" s="271"/>
      <c r="I419" s="271"/>
      <c r="J419" s="210">
        <v>44000</v>
      </c>
    </row>
    <row r="420" spans="3:11" ht="25.5" x14ac:dyDescent="0.35">
      <c r="C420" s="175"/>
      <c r="D420" s="87">
        <v>4111</v>
      </c>
      <c r="E420" s="265" t="s">
        <v>54</v>
      </c>
      <c r="F420" s="266"/>
      <c r="G420" s="266"/>
      <c r="H420" s="266"/>
      <c r="I420" s="266"/>
      <c r="J420" s="206">
        <v>25665</v>
      </c>
      <c r="K420" s="15"/>
    </row>
    <row r="421" spans="3:11" ht="25.5" x14ac:dyDescent="0.35">
      <c r="C421" s="86"/>
      <c r="D421" s="88">
        <v>4112</v>
      </c>
      <c r="E421" s="249" t="s">
        <v>55</v>
      </c>
      <c r="F421" s="250"/>
      <c r="G421" s="250"/>
      <c r="H421" s="250"/>
      <c r="I421" s="250"/>
      <c r="J421" s="207">
        <v>3835</v>
      </c>
      <c r="K421" s="15"/>
    </row>
    <row r="422" spans="3:11" ht="25.5" x14ac:dyDescent="0.35">
      <c r="C422" s="172"/>
      <c r="D422" s="88">
        <v>4113</v>
      </c>
      <c r="E422" s="249" t="s">
        <v>56</v>
      </c>
      <c r="F422" s="250"/>
      <c r="G422" s="250"/>
      <c r="H422" s="250"/>
      <c r="I422" s="250"/>
      <c r="J422" s="207">
        <v>9500</v>
      </c>
      <c r="K422" s="15"/>
    </row>
    <row r="423" spans="3:11" ht="25.5" x14ac:dyDescent="0.35">
      <c r="C423" s="173"/>
      <c r="D423" s="88">
        <v>4114</v>
      </c>
      <c r="E423" s="249" t="s">
        <v>56</v>
      </c>
      <c r="F423" s="250"/>
      <c r="G423" s="250"/>
      <c r="H423" s="250"/>
      <c r="I423" s="250"/>
      <c r="J423" s="207">
        <v>4465</v>
      </c>
      <c r="K423" s="15"/>
    </row>
    <row r="424" spans="3:11" ht="26.25" thickBot="1" x14ac:dyDescent="0.4">
      <c r="C424" s="89"/>
      <c r="D424" s="90">
        <v>4115</v>
      </c>
      <c r="E424" s="251" t="s">
        <v>36</v>
      </c>
      <c r="F424" s="252"/>
      <c r="G424" s="252"/>
      <c r="H424" s="252"/>
      <c r="I424" s="252"/>
      <c r="J424" s="208">
        <v>250</v>
      </c>
      <c r="K424" s="15"/>
    </row>
    <row r="425" spans="3:11" ht="27" thickBot="1" x14ac:dyDescent="0.45">
      <c r="C425" s="60">
        <v>412</v>
      </c>
      <c r="D425" s="114"/>
      <c r="E425" s="264" t="s">
        <v>58</v>
      </c>
      <c r="F425" s="264"/>
      <c r="G425" s="264"/>
      <c r="H425" s="264"/>
      <c r="I425" s="264"/>
      <c r="J425" s="210">
        <v>700</v>
      </c>
      <c r="K425" s="15"/>
    </row>
    <row r="426" spans="3:11" ht="25.5" x14ac:dyDescent="0.35">
      <c r="C426" s="175"/>
      <c r="D426" s="87">
        <v>4123</v>
      </c>
      <c r="E426" s="265" t="s">
        <v>66</v>
      </c>
      <c r="F426" s="266"/>
      <c r="G426" s="266"/>
      <c r="H426" s="266"/>
      <c r="I426" s="266"/>
      <c r="J426" s="206">
        <v>0</v>
      </c>
      <c r="K426" s="17"/>
    </row>
    <row r="427" spans="3:11" ht="26.25" thickBot="1" x14ac:dyDescent="0.4">
      <c r="C427" s="86"/>
      <c r="D427" s="91">
        <v>4127</v>
      </c>
      <c r="E427" s="251" t="s">
        <v>126</v>
      </c>
      <c r="F427" s="252"/>
      <c r="G427" s="252"/>
      <c r="H427" s="252"/>
      <c r="I427" s="252"/>
      <c r="J427" s="208">
        <v>700</v>
      </c>
      <c r="K427" s="15"/>
    </row>
    <row r="428" spans="3:11" ht="27" thickBot="1" x14ac:dyDescent="0.45">
      <c r="C428" s="60">
        <v>413</v>
      </c>
      <c r="D428" s="130"/>
      <c r="E428" s="264" t="s">
        <v>127</v>
      </c>
      <c r="F428" s="264"/>
      <c r="G428" s="264"/>
      <c r="H428" s="264"/>
      <c r="I428" s="264"/>
      <c r="J428" s="210">
        <f>SUM(J429)</f>
        <v>350</v>
      </c>
      <c r="K428" s="15"/>
    </row>
    <row r="429" spans="3:11" ht="26.25" thickBot="1" x14ac:dyDescent="0.4">
      <c r="C429" s="89"/>
      <c r="D429" s="90">
        <v>4135</v>
      </c>
      <c r="E429" s="304" t="s">
        <v>128</v>
      </c>
      <c r="F429" s="287"/>
      <c r="G429" s="287"/>
      <c r="H429" s="287"/>
      <c r="I429" s="287"/>
      <c r="J429" s="211">
        <v>350</v>
      </c>
      <c r="K429" s="15"/>
    </row>
    <row r="430" spans="3:11" ht="27" thickBot="1" x14ac:dyDescent="0.45">
      <c r="C430" s="60">
        <v>414</v>
      </c>
      <c r="D430" s="130"/>
      <c r="E430" s="264" t="s">
        <v>65</v>
      </c>
      <c r="F430" s="264"/>
      <c r="G430" s="264"/>
      <c r="H430" s="264"/>
      <c r="I430" s="264"/>
      <c r="J430" s="210">
        <v>10600</v>
      </c>
      <c r="K430" s="15"/>
    </row>
    <row r="431" spans="3:11" ht="25.5" x14ac:dyDescent="0.35">
      <c r="C431" s="86"/>
      <c r="D431" s="87">
        <v>4141</v>
      </c>
      <c r="E431" s="265" t="s">
        <v>66</v>
      </c>
      <c r="F431" s="266"/>
      <c r="G431" s="266"/>
      <c r="H431" s="266"/>
      <c r="I431" s="266"/>
      <c r="J431" s="206">
        <v>200</v>
      </c>
      <c r="K431" s="15"/>
    </row>
    <row r="432" spans="3:11" ht="25.5" x14ac:dyDescent="0.35">
      <c r="C432" s="173"/>
      <c r="D432" s="88">
        <v>4142</v>
      </c>
      <c r="E432" s="249" t="s">
        <v>67</v>
      </c>
      <c r="F432" s="250"/>
      <c r="G432" s="250"/>
      <c r="H432" s="250"/>
      <c r="I432" s="250"/>
      <c r="J432" s="207">
        <v>300</v>
      </c>
    </row>
    <row r="433" spans="3:12" s="24" customFormat="1" ht="25.5" x14ac:dyDescent="0.35">
      <c r="C433" s="86"/>
      <c r="D433" s="91">
        <v>4146</v>
      </c>
      <c r="E433" s="366" t="s">
        <v>241</v>
      </c>
      <c r="F433" s="367"/>
      <c r="G433" s="367"/>
      <c r="H433" s="367"/>
      <c r="I433" s="449"/>
      <c r="J433" s="215">
        <v>5000</v>
      </c>
      <c r="K433" s="2"/>
      <c r="L433" s="2"/>
    </row>
    <row r="434" spans="3:12" ht="25.5" x14ac:dyDescent="0.35">
      <c r="C434" s="86"/>
      <c r="D434" s="91">
        <v>4148</v>
      </c>
      <c r="E434" s="302" t="s">
        <v>70</v>
      </c>
      <c r="F434" s="303"/>
      <c r="G434" s="303"/>
      <c r="H434" s="303"/>
      <c r="I434" s="303"/>
      <c r="J434" s="469">
        <v>100</v>
      </c>
    </row>
    <row r="435" spans="3:12" s="24" customFormat="1" ht="26.25" thickBot="1" x14ac:dyDescent="0.4">
      <c r="C435" s="86"/>
      <c r="D435" s="124">
        <v>4149</v>
      </c>
      <c r="E435" s="462" t="s">
        <v>71</v>
      </c>
      <c r="F435" s="462"/>
      <c r="G435" s="462"/>
      <c r="H435" s="462"/>
      <c r="I435" s="462"/>
      <c r="J435" s="469">
        <v>5000</v>
      </c>
      <c r="K435" s="2"/>
      <c r="L435" s="2"/>
    </row>
    <row r="436" spans="3:12" ht="27" thickBot="1" x14ac:dyDescent="0.45">
      <c r="C436" s="95">
        <v>4</v>
      </c>
      <c r="D436" s="272" t="s">
        <v>102</v>
      </c>
      <c r="E436" s="273"/>
      <c r="F436" s="273"/>
      <c r="G436" s="273"/>
      <c r="H436" s="273"/>
      <c r="I436" s="273"/>
      <c r="J436" s="474">
        <f>SUM(J419,J425,J428,J430)</f>
        <v>55650</v>
      </c>
    </row>
    <row r="437" spans="3:12" ht="21" thickBot="1" x14ac:dyDescent="0.35">
      <c r="C437" s="13"/>
      <c r="D437" s="18"/>
      <c r="E437" s="18"/>
      <c r="F437" s="18"/>
      <c r="G437" s="18"/>
      <c r="H437" s="18"/>
      <c r="I437" s="14"/>
      <c r="J437" s="9"/>
    </row>
    <row r="438" spans="3:12" ht="51.75" thickBot="1" x14ac:dyDescent="0.4">
      <c r="C438" s="57" t="s">
        <v>27</v>
      </c>
      <c r="D438" s="110" t="s">
        <v>27</v>
      </c>
      <c r="E438" s="316" t="s">
        <v>28</v>
      </c>
      <c r="F438" s="317"/>
      <c r="G438" s="317"/>
      <c r="H438" s="317"/>
      <c r="I438" s="317"/>
      <c r="J438" s="219" t="s">
        <v>207</v>
      </c>
    </row>
    <row r="439" spans="3:12" ht="27" thickBot="1" x14ac:dyDescent="0.4">
      <c r="C439" s="84"/>
      <c r="D439" s="269" t="s">
        <v>165</v>
      </c>
      <c r="E439" s="270"/>
      <c r="F439" s="270"/>
      <c r="G439" s="270"/>
      <c r="H439" s="270"/>
      <c r="I439" s="270"/>
      <c r="J439" s="233"/>
    </row>
    <row r="440" spans="3:12" ht="27" thickBot="1" x14ac:dyDescent="0.45">
      <c r="C440" s="60">
        <v>411</v>
      </c>
      <c r="D440" s="111"/>
      <c r="E440" s="264" t="s">
        <v>53</v>
      </c>
      <c r="F440" s="264"/>
      <c r="G440" s="264"/>
      <c r="H440" s="264"/>
      <c r="I440" s="264"/>
      <c r="J440" s="210">
        <v>52000</v>
      </c>
    </row>
    <row r="441" spans="3:12" ht="25.5" x14ac:dyDescent="0.35">
      <c r="C441" s="86"/>
      <c r="D441" s="87">
        <v>4111</v>
      </c>
      <c r="E441" s="265" t="s">
        <v>54</v>
      </c>
      <c r="F441" s="266"/>
      <c r="G441" s="266"/>
      <c r="H441" s="266"/>
      <c r="I441" s="266"/>
      <c r="J441" s="206">
        <v>30650</v>
      </c>
      <c r="K441" s="15"/>
    </row>
    <row r="442" spans="3:12" ht="25.5" x14ac:dyDescent="0.35">
      <c r="C442" s="173"/>
      <c r="D442" s="88">
        <v>4112</v>
      </c>
      <c r="E442" s="249" t="s">
        <v>55</v>
      </c>
      <c r="F442" s="250"/>
      <c r="G442" s="250"/>
      <c r="H442" s="250"/>
      <c r="I442" s="250"/>
      <c r="J442" s="207">
        <v>4300</v>
      </c>
      <c r="K442" s="15"/>
    </row>
    <row r="443" spans="3:12" ht="25.5" x14ac:dyDescent="0.35">
      <c r="C443" s="173"/>
      <c r="D443" s="88">
        <v>4113</v>
      </c>
      <c r="E443" s="249" t="s">
        <v>56</v>
      </c>
      <c r="F443" s="250"/>
      <c r="G443" s="250"/>
      <c r="H443" s="250"/>
      <c r="I443" s="250"/>
      <c r="J443" s="207">
        <v>11250</v>
      </c>
      <c r="K443" s="15"/>
    </row>
    <row r="444" spans="3:12" ht="25.5" x14ac:dyDescent="0.35">
      <c r="C444" s="173"/>
      <c r="D444" s="88">
        <v>4114</v>
      </c>
      <c r="E444" s="249" t="s">
        <v>56</v>
      </c>
      <c r="F444" s="250"/>
      <c r="G444" s="250"/>
      <c r="H444" s="250"/>
      <c r="I444" s="250"/>
      <c r="J444" s="207">
        <v>5100</v>
      </c>
      <c r="K444" s="15"/>
    </row>
    <row r="445" spans="3:12" ht="26.25" thickBot="1" x14ac:dyDescent="0.4">
      <c r="C445" s="89"/>
      <c r="D445" s="90">
        <v>4115</v>
      </c>
      <c r="E445" s="251" t="s">
        <v>36</v>
      </c>
      <c r="F445" s="252"/>
      <c r="G445" s="252"/>
      <c r="H445" s="252"/>
      <c r="I445" s="252"/>
      <c r="J445" s="208">
        <v>700</v>
      </c>
      <c r="K445" s="15"/>
    </row>
    <row r="446" spans="3:12" ht="27" thickBot="1" x14ac:dyDescent="0.45">
      <c r="C446" s="60">
        <v>412</v>
      </c>
      <c r="D446" s="114"/>
      <c r="E446" s="264" t="s">
        <v>58</v>
      </c>
      <c r="F446" s="264"/>
      <c r="G446" s="264"/>
      <c r="H446" s="264"/>
      <c r="I446" s="264"/>
      <c r="J446" s="210">
        <v>700</v>
      </c>
      <c r="K446" s="15"/>
    </row>
    <row r="447" spans="3:12" ht="25.5" x14ac:dyDescent="0.35">
      <c r="C447" s="86"/>
      <c r="D447" s="87">
        <v>4123</v>
      </c>
      <c r="E447" s="265" t="s">
        <v>66</v>
      </c>
      <c r="F447" s="266"/>
      <c r="G447" s="266"/>
      <c r="H447" s="266"/>
      <c r="I447" s="266"/>
      <c r="J447" s="206">
        <v>1400</v>
      </c>
      <c r="K447" s="17"/>
    </row>
    <row r="448" spans="3:12" ht="26.25" thickBot="1" x14ac:dyDescent="0.4">
      <c r="C448" s="174"/>
      <c r="D448" s="91">
        <v>4127</v>
      </c>
      <c r="E448" s="251" t="s">
        <v>126</v>
      </c>
      <c r="F448" s="252"/>
      <c r="G448" s="252"/>
      <c r="H448" s="252"/>
      <c r="I448" s="252"/>
      <c r="J448" s="208">
        <v>700</v>
      </c>
      <c r="K448" s="15"/>
    </row>
    <row r="449" spans="3:12" ht="27" thickBot="1" x14ac:dyDescent="0.45">
      <c r="C449" s="60">
        <v>413</v>
      </c>
      <c r="D449" s="130"/>
      <c r="E449" s="264" t="s">
        <v>127</v>
      </c>
      <c r="F449" s="264"/>
      <c r="G449" s="264"/>
      <c r="H449" s="264"/>
      <c r="I449" s="264"/>
      <c r="J449" s="210">
        <v>2500</v>
      </c>
      <c r="K449" s="15"/>
    </row>
    <row r="450" spans="3:12" ht="26.25" thickBot="1" x14ac:dyDescent="0.4">
      <c r="C450" s="89"/>
      <c r="D450" s="90">
        <v>4135</v>
      </c>
      <c r="E450" s="304" t="s">
        <v>128</v>
      </c>
      <c r="F450" s="287"/>
      <c r="G450" s="287"/>
      <c r="H450" s="287"/>
      <c r="I450" s="287"/>
      <c r="J450" s="211">
        <v>2500</v>
      </c>
      <c r="K450" s="15"/>
    </row>
    <row r="451" spans="3:12" ht="27" thickBot="1" x14ac:dyDescent="0.45">
      <c r="C451" s="60">
        <v>414</v>
      </c>
      <c r="D451" s="130"/>
      <c r="E451" s="264" t="s">
        <v>65</v>
      </c>
      <c r="F451" s="264"/>
      <c r="G451" s="264"/>
      <c r="H451" s="264"/>
      <c r="I451" s="264"/>
      <c r="J451" s="210">
        <v>51800</v>
      </c>
      <c r="K451" s="15"/>
    </row>
    <row r="452" spans="3:12" ht="25.5" x14ac:dyDescent="0.35">
      <c r="C452" s="175"/>
      <c r="D452" s="87">
        <v>4141</v>
      </c>
      <c r="E452" s="265" t="s">
        <v>66</v>
      </c>
      <c r="F452" s="266"/>
      <c r="G452" s="266"/>
      <c r="H452" s="266"/>
      <c r="I452" s="266"/>
      <c r="J452" s="206">
        <v>400</v>
      </c>
      <c r="K452" s="15"/>
    </row>
    <row r="453" spans="3:12" ht="25.5" x14ac:dyDescent="0.35">
      <c r="C453" s="86"/>
      <c r="D453" s="88">
        <v>4142</v>
      </c>
      <c r="E453" s="249" t="s">
        <v>67</v>
      </c>
      <c r="F453" s="250"/>
      <c r="G453" s="250"/>
      <c r="H453" s="250"/>
      <c r="I453" s="250"/>
      <c r="J453" s="207">
        <v>300</v>
      </c>
    </row>
    <row r="454" spans="3:12" ht="26.25" thickBot="1" x14ac:dyDescent="0.4">
      <c r="C454" s="174"/>
      <c r="D454" s="91">
        <v>4148</v>
      </c>
      <c r="E454" s="302" t="s">
        <v>70</v>
      </c>
      <c r="F454" s="303"/>
      <c r="G454" s="303"/>
      <c r="H454" s="303"/>
      <c r="I454" s="303"/>
      <c r="J454" s="215">
        <v>100</v>
      </c>
    </row>
    <row r="455" spans="3:12" s="24" customFormat="1" ht="26.25" thickBot="1" x14ac:dyDescent="0.4">
      <c r="C455" s="103"/>
      <c r="D455" s="122">
        <v>4149</v>
      </c>
      <c r="E455" s="467" t="s">
        <v>71</v>
      </c>
      <c r="F455" s="467"/>
      <c r="G455" s="467"/>
      <c r="H455" s="467"/>
      <c r="I455" s="467"/>
      <c r="J455" s="469">
        <v>51000</v>
      </c>
      <c r="K455" s="2"/>
      <c r="L455" s="2"/>
    </row>
    <row r="456" spans="3:12" ht="27" thickBot="1" x14ac:dyDescent="0.45">
      <c r="C456" s="95">
        <v>4</v>
      </c>
      <c r="D456" s="307" t="s">
        <v>102</v>
      </c>
      <c r="E456" s="466"/>
      <c r="F456" s="466"/>
      <c r="G456" s="466"/>
      <c r="H456" s="466"/>
      <c r="I456" s="466"/>
      <c r="J456" s="474">
        <f>SUM(J440,J446,J449,J451)</f>
        <v>107000</v>
      </c>
    </row>
    <row r="457" spans="3:12" ht="31.5" customHeight="1" thickBot="1" x14ac:dyDescent="0.3"/>
    <row r="458" spans="3:12" s="24" customFormat="1" ht="52.5" customHeight="1" thickBot="1" x14ac:dyDescent="0.4">
      <c r="C458" s="100" t="s">
        <v>27</v>
      </c>
      <c r="D458" s="96" t="s">
        <v>27</v>
      </c>
      <c r="E458" s="292" t="s">
        <v>28</v>
      </c>
      <c r="F458" s="293"/>
      <c r="G458" s="293"/>
      <c r="H458" s="293"/>
      <c r="I458" s="293"/>
      <c r="J458" s="200" t="s">
        <v>207</v>
      </c>
      <c r="K458" s="2"/>
      <c r="L458" s="2"/>
    </row>
    <row r="459" spans="3:12" s="24" customFormat="1" ht="31.5" customHeight="1" thickBot="1" x14ac:dyDescent="0.4">
      <c r="C459" s="117"/>
      <c r="D459" s="406" t="s">
        <v>242</v>
      </c>
      <c r="E459" s="407"/>
      <c r="F459" s="407"/>
      <c r="G459" s="407"/>
      <c r="H459" s="407"/>
      <c r="I459" s="407"/>
      <c r="J459" s="234"/>
      <c r="K459" s="2"/>
      <c r="L459" s="2"/>
    </row>
    <row r="460" spans="3:12" s="24" customFormat="1" ht="26.25" customHeight="1" thickBot="1" x14ac:dyDescent="0.4">
      <c r="C460" s="60">
        <v>411</v>
      </c>
      <c r="D460" s="143"/>
      <c r="E460" s="394" t="s">
        <v>53</v>
      </c>
      <c r="F460" s="394"/>
      <c r="G460" s="394"/>
      <c r="H460" s="394"/>
      <c r="I460" s="394"/>
      <c r="J460" s="205">
        <v>16800</v>
      </c>
      <c r="K460" s="2"/>
      <c r="L460" s="2"/>
    </row>
    <row r="461" spans="3:12" s="24" customFormat="1" ht="25.5" customHeight="1" x14ac:dyDescent="0.35">
      <c r="C461" s="175"/>
      <c r="D461" s="125">
        <v>4111</v>
      </c>
      <c r="E461" s="404" t="s">
        <v>54</v>
      </c>
      <c r="F461" s="405"/>
      <c r="G461" s="405"/>
      <c r="H461" s="405"/>
      <c r="I461" s="405"/>
      <c r="J461" s="221">
        <v>10000</v>
      </c>
      <c r="K461" s="2"/>
      <c r="L461" s="2"/>
    </row>
    <row r="462" spans="3:12" s="24" customFormat="1" ht="25.5" customHeight="1" x14ac:dyDescent="0.35">
      <c r="C462" s="86"/>
      <c r="D462" s="126">
        <v>4112</v>
      </c>
      <c r="E462" s="396" t="s">
        <v>55</v>
      </c>
      <c r="F462" s="397"/>
      <c r="G462" s="397"/>
      <c r="H462" s="397"/>
      <c r="I462" s="397"/>
      <c r="J462" s="222">
        <v>1400</v>
      </c>
      <c r="K462" s="2"/>
      <c r="L462" s="2"/>
    </row>
    <row r="463" spans="3:12" s="24" customFormat="1" ht="26.25" customHeight="1" x14ac:dyDescent="0.35">
      <c r="C463" s="173"/>
      <c r="D463" s="126">
        <v>4113</v>
      </c>
      <c r="E463" s="396" t="s">
        <v>56</v>
      </c>
      <c r="F463" s="397"/>
      <c r="G463" s="397"/>
      <c r="H463" s="397"/>
      <c r="I463" s="397"/>
      <c r="J463" s="222">
        <v>3600</v>
      </c>
      <c r="K463" s="2"/>
      <c r="L463" s="2"/>
    </row>
    <row r="464" spans="3:12" s="24" customFormat="1" ht="24" customHeight="1" x14ac:dyDescent="0.35">
      <c r="C464" s="86"/>
      <c r="D464" s="126">
        <v>4114</v>
      </c>
      <c r="E464" s="396" t="s">
        <v>56</v>
      </c>
      <c r="F464" s="397"/>
      <c r="G464" s="397"/>
      <c r="H464" s="397"/>
      <c r="I464" s="397"/>
      <c r="J464" s="222">
        <v>1600</v>
      </c>
      <c r="K464" s="2"/>
      <c r="L464" s="2"/>
    </row>
    <row r="465" spans="3:12" s="24" customFormat="1" ht="27.75" customHeight="1" thickBot="1" x14ac:dyDescent="0.4">
      <c r="C465" s="187"/>
      <c r="D465" s="186">
        <v>4115</v>
      </c>
      <c r="E465" s="400" t="s">
        <v>36</v>
      </c>
      <c r="F465" s="401"/>
      <c r="G465" s="401"/>
      <c r="H465" s="401"/>
      <c r="I465" s="401"/>
      <c r="J465" s="223">
        <v>200</v>
      </c>
      <c r="K465" s="2"/>
      <c r="L465" s="2"/>
    </row>
    <row r="466" spans="3:12" s="24" customFormat="1" ht="31.5" customHeight="1" thickBot="1" x14ac:dyDescent="0.4">
      <c r="C466" s="60">
        <v>412</v>
      </c>
      <c r="D466" s="142"/>
      <c r="E466" s="394" t="s">
        <v>58</v>
      </c>
      <c r="F466" s="394"/>
      <c r="G466" s="394"/>
      <c r="H466" s="394"/>
      <c r="I466" s="394"/>
      <c r="J466" s="205">
        <v>0</v>
      </c>
      <c r="K466" s="2"/>
      <c r="L466" s="2"/>
    </row>
    <row r="467" spans="3:12" s="24" customFormat="1" ht="22.5" customHeight="1" thickBot="1" x14ac:dyDescent="0.4">
      <c r="C467" s="86"/>
      <c r="D467" s="129">
        <v>4127</v>
      </c>
      <c r="E467" s="400" t="s">
        <v>126</v>
      </c>
      <c r="F467" s="401"/>
      <c r="G467" s="401"/>
      <c r="H467" s="401"/>
      <c r="I467" s="401"/>
      <c r="J467" s="223">
        <v>0</v>
      </c>
      <c r="K467" s="2"/>
      <c r="L467" s="2"/>
    </row>
    <row r="468" spans="3:12" s="24" customFormat="1" ht="31.5" customHeight="1" thickBot="1" x14ac:dyDescent="0.4">
      <c r="C468" s="60">
        <v>413</v>
      </c>
      <c r="D468" s="142"/>
      <c r="E468" s="394" t="s">
        <v>127</v>
      </c>
      <c r="F468" s="394"/>
      <c r="G468" s="394"/>
      <c r="H468" s="394"/>
      <c r="I468" s="394"/>
      <c r="J468" s="205">
        <v>600</v>
      </c>
      <c r="K468" s="2"/>
      <c r="L468" s="2"/>
    </row>
    <row r="469" spans="3:12" s="24" customFormat="1" ht="31.5" customHeight="1" thickBot="1" x14ac:dyDescent="0.4">
      <c r="C469" s="89"/>
      <c r="D469" s="475">
        <v>4131</v>
      </c>
      <c r="E469" s="403" t="s">
        <v>142</v>
      </c>
      <c r="F469" s="403"/>
      <c r="G469" s="403"/>
      <c r="H469" s="403"/>
      <c r="I469" s="476"/>
      <c r="J469" s="235">
        <v>100</v>
      </c>
      <c r="K469" s="2"/>
      <c r="L469" s="2"/>
    </row>
    <row r="470" spans="3:12" s="24" customFormat="1" ht="31.5" customHeight="1" thickBot="1" x14ac:dyDescent="0.4">
      <c r="C470" s="89"/>
      <c r="D470" s="475">
        <v>4133</v>
      </c>
      <c r="E470" s="403" t="s">
        <v>243</v>
      </c>
      <c r="F470" s="403"/>
      <c r="G470" s="403"/>
      <c r="H470" s="403"/>
      <c r="I470" s="476"/>
      <c r="J470" s="235"/>
      <c r="K470" s="2"/>
      <c r="L470" s="2"/>
    </row>
    <row r="471" spans="3:12" s="24" customFormat="1" ht="31.5" customHeight="1" thickBot="1" x14ac:dyDescent="0.4">
      <c r="C471" s="89"/>
      <c r="D471" s="475">
        <v>4134</v>
      </c>
      <c r="E471" s="403" t="s">
        <v>244</v>
      </c>
      <c r="F471" s="403"/>
      <c r="G471" s="403"/>
      <c r="H471" s="403"/>
      <c r="I471" s="476"/>
      <c r="J471" s="235">
        <v>0</v>
      </c>
      <c r="K471" s="2"/>
      <c r="L471" s="2"/>
    </row>
    <row r="472" spans="3:12" s="24" customFormat="1" ht="25.5" customHeight="1" thickBot="1" x14ac:dyDescent="0.4">
      <c r="C472" s="89"/>
      <c r="D472" s="127">
        <v>4135</v>
      </c>
      <c r="E472" s="402" t="s">
        <v>128</v>
      </c>
      <c r="F472" s="403"/>
      <c r="G472" s="403"/>
      <c r="H472" s="403"/>
      <c r="I472" s="403"/>
      <c r="J472" s="235">
        <v>500</v>
      </c>
      <c r="K472" s="2"/>
      <c r="L472" s="2"/>
    </row>
    <row r="473" spans="3:12" s="24" customFormat="1" ht="31.5" customHeight="1" thickBot="1" x14ac:dyDescent="0.4">
      <c r="C473" s="60">
        <v>414</v>
      </c>
      <c r="D473" s="142"/>
      <c r="E473" s="394" t="s">
        <v>65</v>
      </c>
      <c r="F473" s="394"/>
      <c r="G473" s="394"/>
      <c r="H473" s="394"/>
      <c r="I473" s="394"/>
      <c r="J473" s="205">
        <v>400</v>
      </c>
      <c r="K473" s="2"/>
      <c r="L473" s="2"/>
    </row>
    <row r="474" spans="3:12" s="24" customFormat="1" ht="24" customHeight="1" x14ac:dyDescent="0.35">
      <c r="C474" s="86"/>
      <c r="D474" s="125">
        <v>4141</v>
      </c>
      <c r="E474" s="404" t="s">
        <v>66</v>
      </c>
      <c r="F474" s="405"/>
      <c r="G474" s="405"/>
      <c r="H474" s="405"/>
      <c r="I474" s="405"/>
      <c r="J474" s="221">
        <v>200</v>
      </c>
      <c r="K474" s="2"/>
      <c r="L474" s="2"/>
    </row>
    <row r="475" spans="3:12" s="24" customFormat="1" ht="26.25" customHeight="1" x14ac:dyDescent="0.35">
      <c r="C475" s="172"/>
      <c r="D475" s="126">
        <v>4142</v>
      </c>
      <c r="E475" s="396" t="s">
        <v>67</v>
      </c>
      <c r="F475" s="397"/>
      <c r="G475" s="397"/>
      <c r="H475" s="397"/>
      <c r="I475" s="397"/>
      <c r="J475" s="222">
        <v>100</v>
      </c>
      <c r="K475" s="2"/>
      <c r="L475" s="2"/>
    </row>
    <row r="476" spans="3:12" s="24" customFormat="1" ht="26.25" customHeight="1" x14ac:dyDescent="0.35">
      <c r="C476" s="172"/>
      <c r="D476" s="126">
        <v>4143</v>
      </c>
      <c r="E476" s="396" t="s">
        <v>245</v>
      </c>
      <c r="F476" s="397"/>
      <c r="G476" s="397"/>
      <c r="H476" s="397"/>
      <c r="I476" s="477"/>
      <c r="J476" s="222">
        <v>0</v>
      </c>
      <c r="K476" s="2"/>
      <c r="L476" s="2"/>
    </row>
    <row r="477" spans="3:12" s="24" customFormat="1" ht="26.25" customHeight="1" x14ac:dyDescent="0.35">
      <c r="C477" s="188"/>
      <c r="D477" s="126">
        <v>4148</v>
      </c>
      <c r="E477" s="396" t="s">
        <v>70</v>
      </c>
      <c r="F477" s="397"/>
      <c r="G477" s="397"/>
      <c r="H477" s="397"/>
      <c r="I477" s="397"/>
      <c r="J477" s="222">
        <v>100</v>
      </c>
      <c r="K477" s="2"/>
      <c r="L477" s="2"/>
    </row>
    <row r="478" spans="3:12" s="24" customFormat="1" ht="26.25" customHeight="1" x14ac:dyDescent="0.35">
      <c r="C478" s="102">
        <v>419</v>
      </c>
      <c r="D478" s="346" t="s">
        <v>246</v>
      </c>
      <c r="E478" s="480"/>
      <c r="F478" s="480"/>
      <c r="G478" s="480"/>
      <c r="H478" s="480"/>
      <c r="I478" s="481"/>
      <c r="J478" s="482">
        <v>0</v>
      </c>
      <c r="K478" s="2"/>
      <c r="L478" s="2"/>
    </row>
    <row r="479" spans="3:12" s="24" customFormat="1" ht="26.25" customHeight="1" thickBot="1" x14ac:dyDescent="0.4">
      <c r="C479" s="102"/>
      <c r="D479" s="478">
        <v>4191</v>
      </c>
      <c r="E479" s="462" t="s">
        <v>187</v>
      </c>
      <c r="F479" s="462"/>
      <c r="G479" s="462"/>
      <c r="H479" s="462"/>
      <c r="I479" s="463"/>
      <c r="J479" s="479">
        <v>0</v>
      </c>
      <c r="K479" s="2"/>
      <c r="L479" s="2"/>
    </row>
    <row r="480" spans="3:12" s="24" customFormat="1" ht="26.25" customHeight="1" thickBot="1" x14ac:dyDescent="0.4">
      <c r="C480" s="102"/>
      <c r="D480" s="478">
        <v>4196</v>
      </c>
      <c r="E480" s="397" t="s">
        <v>247</v>
      </c>
      <c r="F480" s="397"/>
      <c r="G480" s="397"/>
      <c r="H480" s="397"/>
      <c r="I480" s="477"/>
      <c r="J480" s="479">
        <v>0</v>
      </c>
      <c r="K480" s="2"/>
      <c r="L480" s="2"/>
    </row>
    <row r="481" spans="3:12" s="24" customFormat="1" ht="26.25" customHeight="1" thickBot="1" x14ac:dyDescent="0.4">
      <c r="C481" s="102">
        <v>431</v>
      </c>
      <c r="D481" s="321" t="s">
        <v>85</v>
      </c>
      <c r="E481" s="322"/>
      <c r="F481" s="322"/>
      <c r="G481" s="322"/>
      <c r="H481" s="322"/>
      <c r="I481" s="322"/>
      <c r="J481" s="479">
        <v>0</v>
      </c>
      <c r="K481" s="2"/>
      <c r="L481" s="2"/>
    </row>
    <row r="482" spans="3:12" s="24" customFormat="1" ht="26.25" customHeight="1" x14ac:dyDescent="0.35">
      <c r="C482" s="102"/>
      <c r="D482" s="478">
        <v>4314</v>
      </c>
      <c r="E482" s="405" t="s">
        <v>248</v>
      </c>
      <c r="F482" s="405"/>
      <c r="G482" s="405"/>
      <c r="H482" s="405"/>
      <c r="I482" s="483"/>
      <c r="J482" s="479">
        <v>0</v>
      </c>
      <c r="K482" s="2"/>
      <c r="L482" s="2"/>
    </row>
    <row r="483" spans="3:12" s="24" customFormat="1" ht="26.25" customHeight="1" x14ac:dyDescent="0.35">
      <c r="C483" s="102"/>
      <c r="D483" s="478">
        <v>4319</v>
      </c>
      <c r="E483" s="484" t="s">
        <v>249</v>
      </c>
      <c r="F483" s="484"/>
      <c r="G483" s="484"/>
      <c r="H483" s="484"/>
      <c r="I483" s="485"/>
      <c r="J483" s="479">
        <v>0</v>
      </c>
      <c r="K483" s="2"/>
      <c r="L483" s="2"/>
    </row>
    <row r="484" spans="3:12" s="24" customFormat="1" ht="26.25" customHeight="1" x14ac:dyDescent="0.35">
      <c r="C484" s="102">
        <v>441</v>
      </c>
      <c r="D484" s="346" t="s">
        <v>250</v>
      </c>
      <c r="E484" s="480"/>
      <c r="F484" s="480"/>
      <c r="G484" s="480"/>
      <c r="H484" s="480"/>
      <c r="I484" s="481"/>
      <c r="J484" s="482">
        <v>0</v>
      </c>
      <c r="K484" s="2"/>
      <c r="L484" s="2"/>
    </row>
    <row r="485" spans="3:12" s="24" customFormat="1" ht="26.25" customHeight="1" x14ac:dyDescent="0.35">
      <c r="C485" s="102"/>
      <c r="D485" s="478">
        <v>4413</v>
      </c>
      <c r="E485" s="397" t="s">
        <v>251</v>
      </c>
      <c r="F485" s="397"/>
      <c r="G485" s="397"/>
      <c r="H485" s="397"/>
      <c r="I485" s="477"/>
      <c r="J485" s="479">
        <v>0</v>
      </c>
      <c r="K485" s="2"/>
      <c r="L485" s="2"/>
    </row>
    <row r="486" spans="3:12" s="24" customFormat="1" ht="26.25" customHeight="1" x14ac:dyDescent="0.35">
      <c r="C486" s="102"/>
      <c r="D486" s="478">
        <v>4415</v>
      </c>
      <c r="E486" s="397" t="s">
        <v>252</v>
      </c>
      <c r="F486" s="397"/>
      <c r="G486" s="397"/>
      <c r="H486" s="397"/>
      <c r="I486" s="477"/>
      <c r="J486" s="479">
        <v>0</v>
      </c>
      <c r="K486" s="2"/>
      <c r="L486" s="2"/>
    </row>
    <row r="487" spans="3:12" s="24" customFormat="1" ht="26.25" customHeight="1" x14ac:dyDescent="0.35">
      <c r="C487" s="102"/>
      <c r="D487" s="478">
        <v>4416</v>
      </c>
      <c r="E487" s="397" t="s">
        <v>253</v>
      </c>
      <c r="F487" s="397"/>
      <c r="G487" s="397"/>
      <c r="H487" s="397"/>
      <c r="I487" s="477"/>
      <c r="J487" s="479">
        <v>0</v>
      </c>
      <c r="K487" s="2"/>
      <c r="L487" s="2"/>
    </row>
    <row r="488" spans="3:12" s="24" customFormat="1" ht="26.25" customHeight="1" thickBot="1" x14ac:dyDescent="0.45">
      <c r="C488" s="115">
        <v>4</v>
      </c>
      <c r="D488" s="398" t="s">
        <v>102</v>
      </c>
      <c r="E488" s="399"/>
      <c r="F488" s="399"/>
      <c r="G488" s="399"/>
      <c r="H488" s="399"/>
      <c r="I488" s="399"/>
      <c r="J488" s="236">
        <f>SUM(J460,J466,J468,J473)</f>
        <v>17800</v>
      </c>
      <c r="K488" s="2"/>
      <c r="L488" s="2"/>
    </row>
    <row r="489" spans="3:12" s="24" customFormat="1" ht="31.5" customHeight="1" x14ac:dyDescent="0.25"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3:12" s="24" customFormat="1" ht="31.5" customHeight="1" x14ac:dyDescent="0.25"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3:12" ht="26.25" x14ac:dyDescent="0.25">
      <c r="C491" s="245" t="s">
        <v>254</v>
      </c>
      <c r="D491" s="245"/>
      <c r="E491" s="245"/>
      <c r="F491" s="245"/>
      <c r="G491" s="245"/>
      <c r="H491" s="245"/>
      <c r="I491" s="245"/>
      <c r="J491" s="245"/>
    </row>
    <row r="492" spans="3:12" ht="33.75" customHeight="1" x14ac:dyDescent="0.35">
      <c r="C492" s="38"/>
      <c r="D492" s="38"/>
      <c r="E492" s="38"/>
      <c r="F492" s="38"/>
      <c r="G492" s="38"/>
      <c r="H492" s="38"/>
      <c r="I492" s="38"/>
      <c r="J492" s="38"/>
    </row>
    <row r="493" spans="3:12" ht="84" customHeight="1" x14ac:dyDescent="0.25">
      <c r="C493" s="486" t="s">
        <v>255</v>
      </c>
      <c r="D493" s="486"/>
      <c r="E493" s="486"/>
      <c r="F493" s="486"/>
      <c r="G493" s="486"/>
      <c r="H493" s="486"/>
      <c r="I493" s="486"/>
      <c r="J493" s="486"/>
    </row>
    <row r="494" spans="3:12" ht="56.25" customHeight="1" x14ac:dyDescent="0.35">
      <c r="C494" s="38"/>
      <c r="D494" s="38"/>
      <c r="E494" s="38"/>
      <c r="F494" s="38"/>
      <c r="G494" s="38"/>
      <c r="H494" s="38"/>
      <c r="I494" s="38"/>
      <c r="J494" s="38"/>
    </row>
    <row r="495" spans="3:12" ht="25.5" customHeight="1" x14ac:dyDescent="0.35">
      <c r="C495" s="38"/>
      <c r="D495" s="38"/>
      <c r="E495" s="38"/>
      <c r="F495" s="38"/>
      <c r="G495" s="38"/>
      <c r="H495" s="38"/>
      <c r="I495" s="38"/>
      <c r="J495" s="38"/>
    </row>
    <row r="496" spans="3:12" ht="25.5" x14ac:dyDescent="0.35">
      <c r="C496" s="244" t="s">
        <v>256</v>
      </c>
      <c r="D496" s="244"/>
      <c r="E496" s="38"/>
      <c r="F496" s="38"/>
      <c r="G496" s="38"/>
      <c r="H496" s="38"/>
      <c r="I496" s="38"/>
      <c r="J496" s="38"/>
    </row>
    <row r="497" spans="3:10" ht="25.5" x14ac:dyDescent="0.35">
      <c r="C497" s="38" t="s">
        <v>257</v>
      </c>
      <c r="D497" s="38"/>
      <c r="E497" s="38"/>
      <c r="F497" s="38"/>
      <c r="G497" s="38"/>
      <c r="H497" s="38"/>
      <c r="I497" s="38"/>
      <c r="J497" s="38"/>
    </row>
    <row r="498" spans="3:10" ht="25.5" x14ac:dyDescent="0.35">
      <c r="C498" s="38"/>
      <c r="D498" s="38"/>
      <c r="E498" s="38"/>
      <c r="F498" s="38"/>
      <c r="G498" s="38"/>
      <c r="H498" s="38"/>
      <c r="I498" s="38"/>
      <c r="J498" s="38"/>
    </row>
    <row r="499" spans="3:10" ht="26.25" x14ac:dyDescent="0.4">
      <c r="C499" s="38"/>
      <c r="D499" s="38"/>
      <c r="E499" s="263" t="s">
        <v>131</v>
      </c>
      <c r="F499" s="263"/>
      <c r="G499" s="263"/>
      <c r="H499" s="263"/>
      <c r="I499" s="263"/>
      <c r="J499" s="38"/>
    </row>
    <row r="500" spans="3:10" ht="26.25" x14ac:dyDescent="0.4">
      <c r="C500" s="38"/>
      <c r="D500" s="38"/>
      <c r="E500" s="263" t="s">
        <v>132</v>
      </c>
      <c r="F500" s="263"/>
      <c r="G500" s="263"/>
      <c r="H500" s="263"/>
      <c r="I500" s="263"/>
      <c r="J500" s="38"/>
    </row>
    <row r="501" spans="3:10" ht="26.25" x14ac:dyDescent="0.4">
      <c r="C501" s="38"/>
      <c r="D501" s="38"/>
      <c r="E501" s="263" t="s">
        <v>2</v>
      </c>
      <c r="F501" s="263"/>
      <c r="G501" s="263"/>
      <c r="H501" s="263"/>
      <c r="I501" s="263"/>
      <c r="J501" s="38"/>
    </row>
    <row r="502" spans="3:10" ht="25.5" x14ac:dyDescent="0.35">
      <c r="C502" s="38"/>
      <c r="D502" s="38"/>
      <c r="E502" s="38"/>
      <c r="F502" s="38"/>
      <c r="G502" s="38"/>
      <c r="H502" s="38"/>
      <c r="I502" s="38"/>
      <c r="J502" s="38"/>
    </row>
    <row r="503" spans="3:10" ht="25.5" x14ac:dyDescent="0.35">
      <c r="C503" s="38"/>
      <c r="D503" s="38"/>
      <c r="E503" s="38"/>
      <c r="F503" s="38"/>
      <c r="G503" s="38"/>
      <c r="H503" s="38"/>
      <c r="I503" s="38"/>
      <c r="J503" s="38"/>
    </row>
    <row r="504" spans="3:10" ht="25.5" x14ac:dyDescent="0.35">
      <c r="C504" s="38"/>
      <c r="D504" s="38"/>
      <c r="E504" s="38"/>
      <c r="F504" s="38"/>
      <c r="G504" s="38"/>
      <c r="H504" s="38"/>
      <c r="I504" s="38"/>
      <c r="J504" s="38"/>
    </row>
  </sheetData>
  <mergeCells count="487">
    <mergeCell ref="E486:I486"/>
    <mergeCell ref="E487:I487"/>
    <mergeCell ref="C493:J493"/>
    <mergeCell ref="E343:I343"/>
    <mergeCell ref="E350:I350"/>
    <mergeCell ref="E371:I371"/>
    <mergeCell ref="D394:I394"/>
    <mergeCell ref="E395:I395"/>
    <mergeCell ref="E433:I433"/>
    <mergeCell ref="E435:I435"/>
    <mergeCell ref="E455:I455"/>
    <mergeCell ref="D342:I342"/>
    <mergeCell ref="E341:I341"/>
    <mergeCell ref="E149:I149"/>
    <mergeCell ref="E153:I153"/>
    <mergeCell ref="C189:J189"/>
    <mergeCell ref="C184:J184"/>
    <mergeCell ref="C185:J185"/>
    <mergeCell ref="E244:I244"/>
    <mergeCell ref="D246:I246"/>
    <mergeCell ref="E83:I83"/>
    <mergeCell ref="E84:I84"/>
    <mergeCell ref="E85:I85"/>
    <mergeCell ref="C84:C85"/>
    <mergeCell ref="E91:I91"/>
    <mergeCell ref="E109:I109"/>
    <mergeCell ref="E132:I132"/>
    <mergeCell ref="C50:G50"/>
    <mergeCell ref="H50:I50"/>
    <mergeCell ref="C51:G51"/>
    <mergeCell ref="H51:I51"/>
    <mergeCell ref="C52:G52"/>
    <mergeCell ref="H52:I52"/>
    <mergeCell ref="C53:G53"/>
    <mergeCell ref="H53:I53"/>
    <mergeCell ref="C54:G54"/>
    <mergeCell ref="H54:I54"/>
    <mergeCell ref="E458:I458"/>
    <mergeCell ref="D459:I459"/>
    <mergeCell ref="E460:I460"/>
    <mergeCell ref="E461:I461"/>
    <mergeCell ref="E462:I462"/>
    <mergeCell ref="E214:I214"/>
    <mergeCell ref="E257:I257"/>
    <mergeCell ref="E259:I259"/>
    <mergeCell ref="C392:C393"/>
    <mergeCell ref="D392:I392"/>
    <mergeCell ref="E240:I240"/>
    <mergeCell ref="E281:I281"/>
    <mergeCell ref="E393:I393"/>
    <mergeCell ref="E370:I370"/>
    <mergeCell ref="E369:I369"/>
    <mergeCell ref="E385:I385"/>
    <mergeCell ref="E386:I386"/>
    <mergeCell ref="E387:I387"/>
    <mergeCell ref="E388:I388"/>
    <mergeCell ref="E378:I378"/>
    <mergeCell ref="D372:I372"/>
    <mergeCell ref="E374:I374"/>
    <mergeCell ref="E376:I376"/>
    <mergeCell ref="E377:I377"/>
    <mergeCell ref="E475:I475"/>
    <mergeCell ref="E477:I477"/>
    <mergeCell ref="D488:I488"/>
    <mergeCell ref="E467:I467"/>
    <mergeCell ref="E468:I468"/>
    <mergeCell ref="E472:I472"/>
    <mergeCell ref="E473:I473"/>
    <mergeCell ref="E474:I474"/>
    <mergeCell ref="E463:I463"/>
    <mergeCell ref="E464:I464"/>
    <mergeCell ref="E465:I465"/>
    <mergeCell ref="E466:I466"/>
    <mergeCell ref="E469:I469"/>
    <mergeCell ref="E470:I470"/>
    <mergeCell ref="E471:I471"/>
    <mergeCell ref="E476:I476"/>
    <mergeCell ref="D478:I478"/>
    <mergeCell ref="E479:I479"/>
    <mergeCell ref="E480:I480"/>
    <mergeCell ref="D481:I481"/>
    <mergeCell ref="E482:I482"/>
    <mergeCell ref="E483:I483"/>
    <mergeCell ref="D484:I484"/>
    <mergeCell ref="E485:I485"/>
    <mergeCell ref="A3:J3"/>
    <mergeCell ref="A20:J21"/>
    <mergeCell ref="D211:I211"/>
    <mergeCell ref="D209:I209"/>
    <mergeCell ref="D128:I128"/>
    <mergeCell ref="E129:I129"/>
    <mergeCell ref="D206:I206"/>
    <mergeCell ref="E204:I204"/>
    <mergeCell ref="C191:J191"/>
    <mergeCell ref="C180:J180"/>
    <mergeCell ref="C177:J177"/>
    <mergeCell ref="D130:I130"/>
    <mergeCell ref="D122:I122"/>
    <mergeCell ref="D103:I103"/>
    <mergeCell ref="D107:I107"/>
    <mergeCell ref="D200:I200"/>
    <mergeCell ref="D93:I93"/>
    <mergeCell ref="D97:I97"/>
    <mergeCell ref="C193:J193"/>
    <mergeCell ref="C182:J182"/>
    <mergeCell ref="C187:J187"/>
    <mergeCell ref="C188:J188"/>
    <mergeCell ref="C196:J196"/>
    <mergeCell ref="C197:J197"/>
    <mergeCell ref="E205:I205"/>
    <mergeCell ref="D228:I228"/>
    <mergeCell ref="E324:I324"/>
    <mergeCell ref="E223:I223"/>
    <mergeCell ref="E297:I297"/>
    <mergeCell ref="E310:I310"/>
    <mergeCell ref="E218:I218"/>
    <mergeCell ref="E219:I219"/>
    <mergeCell ref="E217:I217"/>
    <mergeCell ref="E212:I212"/>
    <mergeCell ref="D225:I225"/>
    <mergeCell ref="D248:I248"/>
    <mergeCell ref="E245:I245"/>
    <mergeCell ref="E300:I300"/>
    <mergeCell ref="E288:I288"/>
    <mergeCell ref="E289:I289"/>
    <mergeCell ref="E247:I247"/>
    <mergeCell ref="E298:I298"/>
    <mergeCell ref="E307:I307"/>
    <mergeCell ref="E309:I309"/>
    <mergeCell ref="C39:G39"/>
    <mergeCell ref="H39:I39"/>
    <mergeCell ref="E250:I250"/>
    <mergeCell ref="D251:I251"/>
    <mergeCell ref="E253:I253"/>
    <mergeCell ref="E254:I254"/>
    <mergeCell ref="E347:I347"/>
    <mergeCell ref="E317:I317"/>
    <mergeCell ref="E266:I266"/>
    <mergeCell ref="D267:I267"/>
    <mergeCell ref="E269:I269"/>
    <mergeCell ref="D270:I270"/>
    <mergeCell ref="E276:I276"/>
    <mergeCell ref="E277:I277"/>
    <mergeCell ref="E278:I278"/>
    <mergeCell ref="E279:I279"/>
    <mergeCell ref="E340:I340"/>
    <mergeCell ref="E255:I255"/>
    <mergeCell ref="E265:I265"/>
    <mergeCell ref="E256:I256"/>
    <mergeCell ref="E260:I260"/>
    <mergeCell ref="E262:I262"/>
    <mergeCell ref="E290:I290"/>
    <mergeCell ref="C41:G41"/>
    <mergeCell ref="H41:I41"/>
    <mergeCell ref="H44:I44"/>
    <mergeCell ref="H46:I46"/>
    <mergeCell ref="C40:G40"/>
    <mergeCell ref="H40:I40"/>
    <mergeCell ref="C42:G42"/>
    <mergeCell ref="H42:I42"/>
    <mergeCell ref="C43:G43"/>
    <mergeCell ref="H43:I43"/>
    <mergeCell ref="C44:G44"/>
    <mergeCell ref="C46:G46"/>
    <mergeCell ref="C45:G45"/>
    <mergeCell ref="E88:I88"/>
    <mergeCell ref="E72:I72"/>
    <mergeCell ref="E73:I73"/>
    <mergeCell ref="E70:I70"/>
    <mergeCell ref="E67:I67"/>
    <mergeCell ref="E64:I64"/>
    <mergeCell ref="E59:I59"/>
    <mergeCell ref="E60:I60"/>
    <mergeCell ref="E61:I61"/>
    <mergeCell ref="E62:I62"/>
    <mergeCell ref="E63:I63"/>
    <mergeCell ref="E75:I75"/>
    <mergeCell ref="E76:I76"/>
    <mergeCell ref="E74:I74"/>
    <mergeCell ref="E86:I86"/>
    <mergeCell ref="E87:I87"/>
    <mergeCell ref="E82:I82"/>
    <mergeCell ref="E79:I79"/>
    <mergeCell ref="E68:I68"/>
    <mergeCell ref="E71:I71"/>
    <mergeCell ref="E81:I81"/>
    <mergeCell ref="E80:I80"/>
    <mergeCell ref="H36:I36"/>
    <mergeCell ref="C37:G37"/>
    <mergeCell ref="H37:I37"/>
    <mergeCell ref="C38:G38"/>
    <mergeCell ref="H27:I27"/>
    <mergeCell ref="C27:G27"/>
    <mergeCell ref="H35:I35"/>
    <mergeCell ref="C33:G33"/>
    <mergeCell ref="H33:I33"/>
    <mergeCell ref="C34:G34"/>
    <mergeCell ref="C31:G31"/>
    <mergeCell ref="H31:I31"/>
    <mergeCell ref="C32:G32"/>
    <mergeCell ref="H32:I32"/>
    <mergeCell ref="H38:I38"/>
    <mergeCell ref="C30:G30"/>
    <mergeCell ref="H30:I30"/>
    <mergeCell ref="C28:G28"/>
    <mergeCell ref="E89:I89"/>
    <mergeCell ref="E227:I227"/>
    <mergeCell ref="E224:I224"/>
    <mergeCell ref="D126:I126"/>
    <mergeCell ref="E116:I116"/>
    <mergeCell ref="E117:I117"/>
    <mergeCell ref="E118:I118"/>
    <mergeCell ref="E119:I119"/>
    <mergeCell ref="E123:I123"/>
    <mergeCell ref="D216:I216"/>
    <mergeCell ref="E213:I213"/>
    <mergeCell ref="E203:I203"/>
    <mergeCell ref="E202:I202"/>
    <mergeCell ref="E201:I201"/>
    <mergeCell ref="E210:I210"/>
    <mergeCell ref="E221:I221"/>
    <mergeCell ref="C186:J186"/>
    <mergeCell ref="C183:J183"/>
    <mergeCell ref="C194:J194"/>
    <mergeCell ref="D199:I199"/>
    <mergeCell ref="C195:J195"/>
    <mergeCell ref="D220:I220"/>
    <mergeCell ref="D222:I222"/>
    <mergeCell ref="E144:I144"/>
    <mergeCell ref="D375:I375"/>
    <mergeCell ref="E384:I384"/>
    <mergeCell ref="E381:I381"/>
    <mergeCell ref="E380:I380"/>
    <mergeCell ref="E382:I382"/>
    <mergeCell ref="E383:I383"/>
    <mergeCell ref="E405:I405"/>
    <mergeCell ref="E406:I406"/>
    <mergeCell ref="E407:I407"/>
    <mergeCell ref="E453:I453"/>
    <mergeCell ref="E454:I454"/>
    <mergeCell ref="E440:I440"/>
    <mergeCell ref="E441:I441"/>
    <mergeCell ref="E442:I442"/>
    <mergeCell ref="E443:I443"/>
    <mergeCell ref="E444:I444"/>
    <mergeCell ref="E445:I445"/>
    <mergeCell ref="E446:I446"/>
    <mergeCell ref="E447:I447"/>
    <mergeCell ref="E448:I448"/>
    <mergeCell ref="E450:I450"/>
    <mergeCell ref="E451:I451"/>
    <mergeCell ref="E452:I452"/>
    <mergeCell ref="E145:I145"/>
    <mergeCell ref="E140:I140"/>
    <mergeCell ref="C176:J176"/>
    <mergeCell ref="E147:I147"/>
    <mergeCell ref="E152:I152"/>
    <mergeCell ref="E158:I158"/>
    <mergeCell ref="D159:I159"/>
    <mergeCell ref="C164:J164"/>
    <mergeCell ref="C166:J166"/>
    <mergeCell ref="C174:J174"/>
    <mergeCell ref="C172:J172"/>
    <mergeCell ref="C171:J171"/>
    <mergeCell ref="C170:J170"/>
    <mergeCell ref="C169:J169"/>
    <mergeCell ref="C167:J167"/>
    <mergeCell ref="E146:I146"/>
    <mergeCell ref="D148:I148"/>
    <mergeCell ref="D162:I162"/>
    <mergeCell ref="C168:J168"/>
    <mergeCell ref="E155:I155"/>
    <mergeCell ref="E154:I154"/>
    <mergeCell ref="E161:I161"/>
    <mergeCell ref="C165:J165"/>
    <mergeCell ref="C173:J173"/>
    <mergeCell ref="E134:I134"/>
    <mergeCell ref="E417:I417"/>
    <mergeCell ref="D418:I418"/>
    <mergeCell ref="E419:I419"/>
    <mergeCell ref="E428:I428"/>
    <mergeCell ref="E429:I429"/>
    <mergeCell ref="E430:I430"/>
    <mergeCell ref="E427:I427"/>
    <mergeCell ref="E215:I215"/>
    <mergeCell ref="E292:I292"/>
    <mergeCell ref="E295:I295"/>
    <mergeCell ref="C192:J192"/>
    <mergeCell ref="E331:I331"/>
    <mergeCell ref="E332:I332"/>
    <mergeCell ref="E333:I333"/>
    <mergeCell ref="E303:I303"/>
    <mergeCell ref="E328:I328"/>
    <mergeCell ref="E329:I329"/>
    <mergeCell ref="E330:I330"/>
    <mergeCell ref="E305:I305"/>
    <mergeCell ref="D296:I296"/>
    <mergeCell ref="D304:I304"/>
    <mergeCell ref="D344:I344"/>
    <mergeCell ref="E349:I349"/>
    <mergeCell ref="E425:I425"/>
    <mergeCell ref="E366:I366"/>
    <mergeCell ref="E367:I367"/>
    <mergeCell ref="E368:I368"/>
    <mergeCell ref="E379:I379"/>
    <mergeCell ref="E449:I449"/>
    <mergeCell ref="D456:I456"/>
    <mergeCell ref="E150:I150"/>
    <mergeCell ref="D151:I151"/>
    <mergeCell ref="E351:I351"/>
    <mergeCell ref="E345:I345"/>
    <mergeCell ref="E354:I354"/>
    <mergeCell ref="D355:I355"/>
    <mergeCell ref="E438:I438"/>
    <mergeCell ref="E412:I412"/>
    <mergeCell ref="E413:I413"/>
    <mergeCell ref="E420:I420"/>
    <mergeCell ref="E422:I422"/>
    <mergeCell ref="E403:I403"/>
    <mergeCell ref="E404:I404"/>
    <mergeCell ref="D322:I322"/>
    <mergeCell ref="E365:I365"/>
    <mergeCell ref="E357:I357"/>
    <mergeCell ref="D325:I325"/>
    <mergeCell ref="E432:I432"/>
    <mergeCell ref="E362:I362"/>
    <mergeCell ref="E356:I356"/>
    <mergeCell ref="E318:I318"/>
    <mergeCell ref="E316:I316"/>
    <mergeCell ref="E293:I293"/>
    <mergeCell ref="E358:I358"/>
    <mergeCell ref="E359:I359"/>
    <mergeCell ref="E360:I360"/>
    <mergeCell ref="E361:I361"/>
    <mergeCell ref="E334:I334"/>
    <mergeCell ref="E335:I335"/>
    <mergeCell ref="E336:I336"/>
    <mergeCell ref="E363:I363"/>
    <mergeCell ref="E364:I364"/>
    <mergeCell ref="E348:I348"/>
    <mergeCell ref="E337:I337"/>
    <mergeCell ref="E338:I338"/>
    <mergeCell ref="E339:I339"/>
    <mergeCell ref="D352:I352"/>
    <mergeCell ref="E346:I346"/>
    <mergeCell ref="E426:I426"/>
    <mergeCell ref="D294:I294"/>
    <mergeCell ref="C190:J190"/>
    <mergeCell ref="C175:J175"/>
    <mergeCell ref="C181:J181"/>
    <mergeCell ref="C179:J179"/>
    <mergeCell ref="C178:J178"/>
    <mergeCell ref="E299:I299"/>
    <mergeCell ref="E243:I243"/>
    <mergeCell ref="E236:I236"/>
    <mergeCell ref="E237:I237"/>
    <mergeCell ref="E238:I238"/>
    <mergeCell ref="E230:I230"/>
    <mergeCell ref="D229:I229"/>
    <mergeCell ref="D241:I241"/>
    <mergeCell ref="E231:I231"/>
    <mergeCell ref="E232:I232"/>
    <mergeCell ref="E233:I233"/>
    <mergeCell ref="E234:I234"/>
    <mergeCell ref="D235:I235"/>
    <mergeCell ref="D239:I239"/>
    <mergeCell ref="E242:I242"/>
    <mergeCell ref="E291:I291"/>
    <mergeCell ref="E198:I198"/>
    <mergeCell ref="E208:I208"/>
    <mergeCell ref="E207:I207"/>
    <mergeCell ref="E326:I326"/>
    <mergeCell ref="E327:I327"/>
    <mergeCell ref="D319:I319"/>
    <mergeCell ref="E320:I320"/>
    <mergeCell ref="E311:I311"/>
    <mergeCell ref="E301:I301"/>
    <mergeCell ref="E302:I302"/>
    <mergeCell ref="E321:I321"/>
    <mergeCell ref="E434:I434"/>
    <mergeCell ref="E431:I431"/>
    <mergeCell ref="E423:I423"/>
    <mergeCell ref="E424:I424"/>
    <mergeCell ref="E414:I414"/>
    <mergeCell ref="E389:I389"/>
    <mergeCell ref="E408:I408"/>
    <mergeCell ref="E409:I409"/>
    <mergeCell ref="E410:I410"/>
    <mergeCell ref="E411:I411"/>
    <mergeCell ref="D415:I415"/>
    <mergeCell ref="E421:I421"/>
    <mergeCell ref="E398:I398"/>
    <mergeCell ref="D399:I399"/>
    <mergeCell ref="E390:I390"/>
    <mergeCell ref="D396:I396"/>
    <mergeCell ref="D252:I252"/>
    <mergeCell ref="D258:I258"/>
    <mergeCell ref="D261:I261"/>
    <mergeCell ref="D263:I263"/>
    <mergeCell ref="E306:I306"/>
    <mergeCell ref="E315:I315"/>
    <mergeCell ref="E282:I282"/>
    <mergeCell ref="E283:I283"/>
    <mergeCell ref="E284:I284"/>
    <mergeCell ref="E264:I264"/>
    <mergeCell ref="E271:I271"/>
    <mergeCell ref="E272:I272"/>
    <mergeCell ref="E273:I273"/>
    <mergeCell ref="E274:I274"/>
    <mergeCell ref="E275:I275"/>
    <mergeCell ref="E280:I280"/>
    <mergeCell ref="E312:I312"/>
    <mergeCell ref="E313:I313"/>
    <mergeCell ref="D308:I308"/>
    <mergeCell ref="E285:I285"/>
    <mergeCell ref="E286:I286"/>
    <mergeCell ref="E287:I287"/>
    <mergeCell ref="E314:I314"/>
    <mergeCell ref="D96:I96"/>
    <mergeCell ref="E98:I98"/>
    <mergeCell ref="E92:I92"/>
    <mergeCell ref="E78:I78"/>
    <mergeCell ref="E160:I160"/>
    <mergeCell ref="E69:I69"/>
    <mergeCell ref="E77:I77"/>
    <mergeCell ref="E127:I127"/>
    <mergeCell ref="E104:I104"/>
    <mergeCell ref="E105:I105"/>
    <mergeCell ref="E120:I120"/>
    <mergeCell ref="E115:I115"/>
    <mergeCell ref="E108:I108"/>
    <mergeCell ref="E110:I110"/>
    <mergeCell ref="E90:I90"/>
    <mergeCell ref="E95:I95"/>
    <mergeCell ref="E156:I156"/>
    <mergeCell ref="E157:I157"/>
    <mergeCell ref="E136:I136"/>
    <mergeCell ref="E135:I135"/>
    <mergeCell ref="E137:I137"/>
    <mergeCell ref="E131:I131"/>
    <mergeCell ref="E133:I133"/>
    <mergeCell ref="E121:I121"/>
    <mergeCell ref="E499:I499"/>
    <mergeCell ref="E500:I500"/>
    <mergeCell ref="E501:I501"/>
    <mergeCell ref="E99:I99"/>
    <mergeCell ref="E111:I111"/>
    <mergeCell ref="E112:I112"/>
    <mergeCell ref="E113:I113"/>
    <mergeCell ref="E124:I124"/>
    <mergeCell ref="E125:I125"/>
    <mergeCell ref="E139:I139"/>
    <mergeCell ref="E141:I141"/>
    <mergeCell ref="D138:I138"/>
    <mergeCell ref="E142:I142"/>
    <mergeCell ref="E102:I102"/>
    <mergeCell ref="E100:I100"/>
    <mergeCell ref="E106:I106"/>
    <mergeCell ref="E101:I101"/>
    <mergeCell ref="D439:I439"/>
    <mergeCell ref="E400:I400"/>
    <mergeCell ref="E401:I401"/>
    <mergeCell ref="E402:I402"/>
    <mergeCell ref="D436:I436"/>
    <mergeCell ref="C163:J163"/>
    <mergeCell ref="C55:J55"/>
    <mergeCell ref="C56:J56"/>
    <mergeCell ref="E65:I65"/>
    <mergeCell ref="E66:I66"/>
    <mergeCell ref="C47:J47"/>
    <mergeCell ref="C48:J48"/>
    <mergeCell ref="A1:K1"/>
    <mergeCell ref="A4:K4"/>
    <mergeCell ref="A10:K10"/>
    <mergeCell ref="A11:K11"/>
    <mergeCell ref="A17:K17"/>
    <mergeCell ref="A22:K22"/>
    <mergeCell ref="A24:K24"/>
    <mergeCell ref="A25:K25"/>
    <mergeCell ref="A26:K26"/>
    <mergeCell ref="A19:K19"/>
    <mergeCell ref="H6:J6"/>
    <mergeCell ref="A12:J12"/>
    <mergeCell ref="C29:G29"/>
    <mergeCell ref="H29:I29"/>
    <mergeCell ref="C35:G35"/>
    <mergeCell ref="C36:G36"/>
  </mergeCells>
  <pageMargins left="0.7" right="0.7" top="0.75" bottom="0.75" header="0.3" footer="0.3"/>
  <pageSetup fitToWidth="13" fitToHeight="1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belma.kojasevic</dc:creator>
  <cp:lastModifiedBy>Windows User</cp:lastModifiedBy>
  <cp:lastPrinted>2019-12-10T08:49:11Z</cp:lastPrinted>
  <dcterms:created xsi:type="dcterms:W3CDTF">2019-06-11T06:52:31Z</dcterms:created>
  <dcterms:modified xsi:type="dcterms:W3CDTF">2019-12-10T11:38:07Z</dcterms:modified>
</cp:coreProperties>
</file>