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760" tabRatio="580"/>
  </bookViews>
  <sheets>
    <sheet name="Sheet1" sheetId="1" r:id="rId1"/>
  </sheets>
  <definedNames>
    <definedName name="_xlnm.Print_Area" localSheetId="0">Sheet1!$B$1:$L$465</definedName>
  </definedNames>
  <calcPr calcId="125725"/>
</workbook>
</file>

<file path=xl/calcChain.xml><?xml version="1.0" encoding="utf-8"?>
<calcChain xmlns="http://schemas.openxmlformats.org/spreadsheetml/2006/main">
  <c r="H24" i="1"/>
  <c r="H25"/>
  <c r="H23"/>
  <c r="J78"/>
  <c r="J72"/>
  <c r="J70"/>
  <c r="J68"/>
  <c r="J63"/>
  <c r="J56"/>
  <c r="J52"/>
  <c r="J47"/>
  <c r="J80" s="1"/>
  <c r="H35" s="1"/>
  <c r="H32"/>
  <c r="H31"/>
  <c r="H30" s="1"/>
  <c r="J29"/>
  <c r="H28"/>
  <c r="H27"/>
  <c r="J26"/>
  <c r="H19"/>
  <c r="H18"/>
  <c r="H17"/>
  <c r="H16"/>
  <c r="H15"/>
  <c r="J14"/>
  <c r="H22" l="1"/>
  <c r="H21"/>
  <c r="H20" s="1"/>
  <c r="J20" s="1"/>
  <c r="H26" s="1"/>
  <c r="H29" s="1"/>
  <c r="H41" l="1"/>
  <c r="H40"/>
  <c r="H37" l="1"/>
  <c r="H38" l="1"/>
  <c r="H39" l="1"/>
</calcChain>
</file>

<file path=xl/sharedStrings.xml><?xml version="1.0" encoding="utf-8"?>
<sst xmlns="http://schemas.openxmlformats.org/spreadsheetml/2006/main" count="481" uniqueCount="286">
  <si>
    <t>Rezerva</t>
  </si>
  <si>
    <t>Fadil Kajoshaj</t>
  </si>
  <si>
    <t xml:space="preserve">          Budžet opštine  Tuzi  za 2022. godinu dat je u sljedećoj tabeli:</t>
  </si>
  <si>
    <t>Bazuar në nenin 28 dhe 29 të Ligjit për financimin e vetëqeverisjes lokale (“Fleta Zyrtare e Malit të Zi”, nr. 03/19, 086/22, 005/24, 007/24) dhe nenit 53 paragrafit 1 pikës 7 të Statutit të Komunës së Tuzit (“Fleta Zyrtare e Malit të Zi – dispozitat komunale”, nr. 24/19, 05/20, 51/22 dhe 55/22), Kuvendi i Komunës së Tuzit, në seancën e mbajtur më 12.2024., sjell</t>
  </si>
  <si>
    <t xml:space="preserve">VENDIM MBI BUXHETIN E KOMUNËS SË TUZIT PËR VITIN 2025 </t>
  </si>
  <si>
    <t>PJESA E PËRGJITHSHME</t>
  </si>
  <si>
    <t>Neni 1</t>
  </si>
  <si>
    <t>Buxheti i Komunës së Tuzit për vitin 2025 është paraqitur në tabelën më poshtë:</t>
  </si>
  <si>
    <t>Buxheti i Komunës së Tuzit</t>
  </si>
  <si>
    <t>Shuma në EUR</t>
  </si>
  <si>
    <t>Totali në EUR</t>
  </si>
  <si>
    <t>Burimet rrjedhëse</t>
  </si>
  <si>
    <t>Tatimet</t>
  </si>
  <si>
    <t>Taksat</t>
  </si>
  <si>
    <t>Kompenzimet</t>
  </si>
  <si>
    <t>Të ardhura të tjera</t>
  </si>
  <si>
    <t>Donacione</t>
  </si>
  <si>
    <t>Shpenzimet</t>
  </si>
  <si>
    <t>Shpenzimet rrjedhëse</t>
  </si>
  <si>
    <t xml:space="preserve">Transferta institucioneve, individëve, sektorit privat e poublik dhe tranferta të tjera </t>
  </si>
  <si>
    <t>Rezervat</t>
  </si>
  <si>
    <t>Shpenzime kapitale</t>
  </si>
  <si>
    <t>Shlyerja e detyrimeve nga periudha e mëparshme</t>
  </si>
  <si>
    <t>suficit/deficit në para kesh</t>
  </si>
  <si>
    <t>Suficiti primar</t>
  </si>
  <si>
    <t>Shlyerja e borxhit</t>
  </si>
  <si>
    <t>Mjete që mungojnë</t>
  </si>
  <si>
    <t>Financime</t>
  </si>
  <si>
    <t>Të ardhura nga shitja e pasurisë</t>
  </si>
  <si>
    <t>Mjete të bartura nga viti i kaluar</t>
  </si>
  <si>
    <t>Huazim</t>
  </si>
  <si>
    <t xml:space="preserve">Të ardhurat totale me depozitin fillestar janë   </t>
  </si>
  <si>
    <t xml:space="preserve">Neni 2 </t>
  </si>
  <si>
    <t>dhe renditet kështu:</t>
  </si>
  <si>
    <t>Transferta Institucioneve, individeve, sektorit publik dhe privat, transferta të tjera</t>
  </si>
  <si>
    <t>Shpenzimet katpitale</t>
  </si>
  <si>
    <t>Pagesa e borxhit dhe pagesa e detyrimeve nga periudha paraprake</t>
  </si>
  <si>
    <t xml:space="preserve">Neni 3  </t>
  </si>
  <si>
    <t>Mjetet e Komunës së Tuzit për vitin 2025 paraqiten dhe renditen në buxhet duke u klasifikuar (sipas burimeve) dhe shpenzimet sipas destinimeve, sipas klasifikimit ekonomik, në shumat vijuese:</t>
  </si>
  <si>
    <t>Klasifikimi ekonom</t>
  </si>
  <si>
    <t>Klasifikimi ekono</t>
  </si>
  <si>
    <t>PERSHKRIMI</t>
  </si>
  <si>
    <t>BUXHETI 2025</t>
  </si>
  <si>
    <t>TË ARDHURAT</t>
  </si>
  <si>
    <t>TË ARDHURAT RRJEDHËSE</t>
  </si>
  <si>
    <t>TATIMET</t>
  </si>
  <si>
    <t>Tatimi në të ardhurat e personave fizik</t>
  </si>
  <si>
    <t>tatimi në patundshmëri</t>
  </si>
  <si>
    <t xml:space="preserve">tatimi në të ardhurat prej patudshmerive </t>
  </si>
  <si>
    <t>mbitatimi në tatim në të ardhurat e personave fizik</t>
  </si>
  <si>
    <t>TAKSAT</t>
  </si>
  <si>
    <t>taksat lokale admninistrative</t>
  </si>
  <si>
    <t>taksat lokale komunale</t>
  </si>
  <si>
    <t>Taksa të tjera-taksat turistike</t>
  </si>
  <si>
    <t>KOMPENSIMET</t>
  </si>
  <si>
    <t>Komp. për shfrytëszimin e të mirave me interes të përgjithshme</t>
  </si>
  <si>
    <t>Kompesimet për shfrytëzimin e të mirave natyrore</t>
  </si>
  <si>
    <t>kompensimet për rregullimin dhe ndërtimin e truallit ndërtimor</t>
  </si>
  <si>
    <t>kompensimi vjetor për regjistrimin e automjeteve</t>
  </si>
  <si>
    <t>kompensime të tjera për rrugë</t>
  </si>
  <si>
    <t>Kompensime të tjera komunale</t>
  </si>
  <si>
    <t>TË ARDHURA TË TJERA</t>
  </si>
  <si>
    <t>të ardhurat të cilat organet I realizojnë me kryerjen e veprimtarisë së tyre</t>
  </si>
  <si>
    <t>Gjobat e vëna në procedurën penale dhe të tjera për mospagesën e të ardhurave lokale</t>
  </si>
  <si>
    <t>Interesi për shkak të mospagesës në kohë të taksave lokale</t>
  </si>
  <si>
    <t>TË ARDHURAT NGA SHITJA E PRONËS</t>
  </si>
  <si>
    <t>Shitja e patundshmerive në favor të buxhetit të komunës së Tuzit</t>
  </si>
  <si>
    <t>MJETET E BARTURA NGA VITI PARAPRAK</t>
  </si>
  <si>
    <t>mjetet e bartura nga viti I kaluar</t>
  </si>
  <si>
    <t>DONACIONE DHE TRANSFERTA</t>
  </si>
  <si>
    <t>donacione rrjedhëse në favor të buxhetit të Komunës</t>
  </si>
  <si>
    <t>Donaciona kapitale në favor të buxhetit të Komunës</t>
  </si>
  <si>
    <t>donacione rrjedhëse për projektet EU</t>
  </si>
  <si>
    <t>Transferta nga fondi egalizues</t>
  </si>
  <si>
    <t>Transferta nga buxheti I Malit të Zi</t>
  </si>
  <si>
    <t>Hua dhe kredi</t>
  </si>
  <si>
    <t>Huazime nga nivele të tjera të qeverisë</t>
  </si>
  <si>
    <t>TË ARDHURAT TOTALE</t>
  </si>
  <si>
    <t>klasifik. Ekonom</t>
  </si>
  <si>
    <t>SHPENZIMET</t>
  </si>
  <si>
    <t>Pagat bruto dhe kontributet në obligim të punëdhënësit</t>
  </si>
  <si>
    <t>Pagat neto</t>
  </si>
  <si>
    <t>Tatimi në të ardhurat e të punësuarve</t>
  </si>
  <si>
    <t>Kontributet në obligim të të punësuarit</t>
  </si>
  <si>
    <t>Kontributet në obligim të punëdhënësit</t>
  </si>
  <si>
    <t>Mbitatimi komunal</t>
  </si>
  <si>
    <t>Të ardhura të tjera personale</t>
  </si>
  <si>
    <t>Kompensimi për dimrishte</t>
  </si>
  <si>
    <t>Kompensimi për këshilltarët e kuvendit</t>
  </si>
  <si>
    <t>Kompesime të tjera</t>
  </si>
  <si>
    <t>Shpenzime për materjal</t>
  </si>
  <si>
    <t>Materjal administrativ</t>
  </si>
  <si>
    <t>Materjal për qellime të veçanta</t>
  </si>
  <si>
    <t>Shpenzime pr energji elektrike</t>
  </si>
  <si>
    <t>Shpenzime për derivate</t>
  </si>
  <si>
    <t xml:space="preserve">Shpenzimet për sherbime </t>
  </si>
  <si>
    <t>Udhetime zyrtare</t>
  </si>
  <si>
    <t>Reprezentimi, shtypi dhe shpenzimet për bife</t>
  </si>
  <si>
    <t>Shpenzimet për komunikim</t>
  </si>
  <si>
    <t>Sherbimet bankare-provizionet</t>
  </si>
  <si>
    <t>Sherbimet e avokaturës, notarisë etj</t>
  </si>
  <si>
    <t>Sherbime për konsulta, projekte dhe studime</t>
  </si>
  <si>
    <t>Sherbime të trajnimeve profesionale</t>
  </si>
  <si>
    <t xml:space="preserve">Shërbime të tjera </t>
  </si>
  <si>
    <t xml:space="preserve">Shërbime të tjera-televizive në gjuhën shqipe </t>
  </si>
  <si>
    <t>Mirëmbajtjet rrjedhëse</t>
  </si>
  <si>
    <t>Mirëmbajtja e objekteve-ndërtesa e komunës</t>
  </si>
  <si>
    <t>Mirëmbajtja e automjeteve</t>
  </si>
  <si>
    <t>Mirëmbajtja e pajisjeve -aparateve të kopijimit</t>
  </si>
  <si>
    <t>Qiraja</t>
  </si>
  <si>
    <t xml:space="preserve">Objektet me qira </t>
  </si>
  <si>
    <t>Subvencionet</t>
  </si>
  <si>
    <t>Subvencionet për perkrahjen e prodhuesëve bujqësor</t>
  </si>
  <si>
    <t xml:space="preserve">Shpenzime të tjera </t>
  </si>
  <si>
    <t>Shpenzimet gjyqësore</t>
  </si>
  <si>
    <t>Shpenzimet e kontratave për punë</t>
  </si>
  <si>
    <t>Hartimi dhe mirëmbajtja e softverit</t>
  </si>
  <si>
    <t xml:space="preserve">Sigurimi </t>
  </si>
  <si>
    <t>Kontributet në antërësitë e organizatave vendore dhe ndërkom.</t>
  </si>
  <si>
    <t>Kompensiomet komunale dhe çesmet publike</t>
  </si>
  <si>
    <t xml:space="preserve">Të tjera </t>
  </si>
  <si>
    <t>Transferta institucioneve, individëve, sektorit privat dhe publik</t>
  </si>
  <si>
    <t>Transferta institucioneve të kulturës dhe sportit</t>
  </si>
  <si>
    <t>Transferta të tjera të sportit KF Deçiq</t>
  </si>
  <si>
    <t xml:space="preserve">Transferta të tjera të sportit KB Deçiq </t>
  </si>
  <si>
    <t>Transferta organizatave joqeveritare</t>
  </si>
  <si>
    <t>Transferta partive politike dhe shoqatave</t>
  </si>
  <si>
    <t>Transferta njëherëshe të ndihmës socijale</t>
  </si>
  <si>
    <t>Transferta individëve</t>
  </si>
  <si>
    <t>Transferta të tjera individëve</t>
  </si>
  <si>
    <t xml:space="preserve">Transferta institucioneve </t>
  </si>
  <si>
    <t>Tansferta të tjera</t>
  </si>
  <si>
    <t>Transferta shoqërive afariste dhe institucioneve publike</t>
  </si>
  <si>
    <t>Shpenzimet kapitale</t>
  </si>
  <si>
    <t>Shpenzimet për infrastrukturën lokale</t>
  </si>
  <si>
    <t>Shpenzimet për objektet ndërtimore</t>
  </si>
  <si>
    <t>Shpenzimet për qiran e truallit</t>
  </si>
  <si>
    <t>Sjpenzimet për pajisje</t>
  </si>
  <si>
    <t>Mirëmbajtja investuese</t>
  </si>
  <si>
    <t>Transferta për projekte</t>
  </si>
  <si>
    <t>Pagesa e borxhit</t>
  </si>
  <si>
    <t>Shlyerja e detyrimeve nga periudha paraprake</t>
  </si>
  <si>
    <t>Mjetet e rezervës</t>
  </si>
  <si>
    <t>Rezerva buxhetore rrjedhëse</t>
  </si>
  <si>
    <t>Rezerva buxhetore e përhershme</t>
  </si>
  <si>
    <t>SHPENZIMET TOTALE</t>
  </si>
  <si>
    <t>Neni 4</t>
  </si>
  <si>
    <t>Neni 18</t>
  </si>
  <si>
    <t xml:space="preserve">Njësia shpenzuese mund të ndërmarrë obligime kontraktuese të reja dhe të nënshkruar kontrata të reja mbi prokurimet publike të cilat do të realizohen edhe në vitet të tjera vijuese fiskale, deri në vlerën e vlerësimit total të shumës së prokurimit, me kusht që aj shpenzim në buxhetin e vitit 2025 të definohet si shpenzim shumëvjeçar, të jetë fituar pelqimi nga Sekretariati për financa, si dhe detyrimet në bazë të kontratës shumëvjeçare për vitin 2025 të jenë definuar në kufijnt e përcaktuar sipas vendimit mbi ndryshimet dhe plotësimet e vendimit mbi buxhetin e komunës së Tuzit për vitin 2025 dhe në pajtim me dinamikën e caktuar të pagesave, në pajtim me dispozita e nenit 40 të Ligjit mbi buxhetin dhe përgjejësinë fiskal. </t>
  </si>
  <si>
    <t>PRSHKRIMI</t>
  </si>
  <si>
    <t>Klasif ekonomik</t>
  </si>
  <si>
    <t xml:space="preserve">SHËRBIMI I KRYETARIT
</t>
  </si>
  <si>
    <t>Të ardhurat neto</t>
  </si>
  <si>
    <t>Të ardhurat bruto dhe kontributet në obligim të punëdhënësit</t>
  </si>
  <si>
    <t xml:space="preserve">Taksat në të ardhurat e të punësuarve </t>
  </si>
  <si>
    <t xml:space="preserve">Kontributet në obligim të të punësuarit </t>
  </si>
  <si>
    <t xml:space="preserve">Kontribuetet në obligim të punëdhënësit </t>
  </si>
  <si>
    <t>Shperblimet jubilare</t>
  </si>
  <si>
    <t xml:space="preserve">Të ardhurat të tjera </t>
  </si>
  <si>
    <t xml:space="preserve">Shpenzi për materjal 
</t>
  </si>
  <si>
    <t>Shpenzime për derivatet e naftës</t>
  </si>
  <si>
    <t xml:space="preserve">Shpenzime për sherbime
</t>
  </si>
  <si>
    <t>Udfhëtime zyrtare</t>
  </si>
  <si>
    <t>Reprezantimi, shtypi dhe shpensimet e bifesë</t>
  </si>
  <si>
    <t>Shërbime për trajnime profesionale</t>
  </si>
  <si>
    <t>Sherbime të tjera</t>
  </si>
  <si>
    <t xml:space="preserve">Mirëmbajtja rrjedhëse 
</t>
  </si>
  <si>
    <t>Shërbime të mirëmbajtjes së objektit-ndërtesa e komunës</t>
  </si>
  <si>
    <t>Shrëbime të mirëmbajtjes së pajisjeve-automjetet</t>
  </si>
  <si>
    <t>Shërmbimet e mirëmbajtjes së pajisjeve -kopir aparatit</t>
  </si>
  <si>
    <t xml:space="preserve">Shpenzime të tjera 
</t>
  </si>
  <si>
    <t>Shpenzime në bazë të pagesës së kontratës së punë</t>
  </si>
  <si>
    <t>Transferta institucioneve</t>
  </si>
  <si>
    <t xml:space="preserve">SHPENZIME TË TJERA 
</t>
  </si>
  <si>
    <t>PËRSHKRIMI</t>
  </si>
  <si>
    <t>SHËRBIMI I KUVENDIT</t>
  </si>
  <si>
    <t>Të ardhurat bruto dhe kontribuetet në obligim të punëdhënpësit</t>
  </si>
  <si>
    <t>Të ardhurat e tjera personale</t>
  </si>
  <si>
    <t>Kompensime për këshilltarët e kuvendit</t>
  </si>
  <si>
    <t>Kompensime të tjera</t>
  </si>
  <si>
    <t>Shepnzimet për shërbime</t>
  </si>
  <si>
    <t>Udhëtime zyrtare</t>
  </si>
  <si>
    <t>Reprezentimi, shtypi dhe shpenzimet e bifesë</t>
  </si>
  <si>
    <t xml:space="preserve">SHËRBIMI I KRYEADMINISTRATORIT </t>
  </si>
  <si>
    <t xml:space="preserve">SEKRETARIATI PËR FINANCA </t>
  </si>
  <si>
    <t xml:space="preserve">Materjali administrativ </t>
  </si>
  <si>
    <t xml:space="preserve">Shpenzimet për energji elektrike </t>
  </si>
  <si>
    <t xml:space="preserve">Të ardhurat tjera </t>
  </si>
  <si>
    <t xml:space="preserve">Qiraja </t>
  </si>
  <si>
    <t xml:space="preserve">Sherbimet tjera </t>
  </si>
  <si>
    <t>Shpenzimet për materjal</t>
  </si>
  <si>
    <t>Sherbimet e komunikimit</t>
  </si>
  <si>
    <t>Sherbimet bankare/proviozioni</t>
  </si>
  <si>
    <t>Sherbimet konsultative, projekte dhe studime</t>
  </si>
  <si>
    <t>Sherbime për trajnime profesionale</t>
  </si>
  <si>
    <t>Sherbime të tjera-informim në gjuhën shqipe</t>
  </si>
  <si>
    <t>Qira marrja e objekteve</t>
  </si>
  <si>
    <t xml:space="preserve">Shpenzimet të tjera </t>
  </si>
  <si>
    <t>Shpenzime në bazë të pagesës së kontratës së punës</t>
  </si>
  <si>
    <t>Shpenzime në bazë të shërbimeve gjyqësore</t>
  </si>
  <si>
    <t>Sigurimi</t>
  </si>
  <si>
    <t>Kontribute për anëtarësimin  në organizatat vendore dhe ndërkombëtare</t>
  </si>
  <si>
    <t>Kompensime komunale dhe çesme publike</t>
  </si>
  <si>
    <t xml:space="preserve">Hartimi dhe mirëmbajtje a softverit </t>
  </si>
  <si>
    <t>Udhëtime Zyrtare</t>
  </si>
  <si>
    <t>Reprezentimi, shtypi, shpenzimet e bifes</t>
  </si>
  <si>
    <t xml:space="preserve">Shpënzime për shërbime </t>
  </si>
  <si>
    <t xml:space="preserve">SEKRETARIATI PËR VETËQEVERISJE LOKALE </t>
  </si>
  <si>
    <t xml:space="preserve">Kompensime të tjera </t>
  </si>
  <si>
    <t xml:space="preserve">Trasferta partive politike </t>
  </si>
  <si>
    <t>Trasferta të njëhershme të ndihmës sociale për të punësuarit</t>
  </si>
  <si>
    <t>Transverta institucioneve</t>
  </si>
  <si>
    <t xml:space="preserve">Transferta të tjera individëve </t>
  </si>
  <si>
    <t xml:space="preserve">Transferta të tjera </t>
  </si>
  <si>
    <t xml:space="preserve">Transferta shoqërive afariste dhe institucioneve publike </t>
  </si>
  <si>
    <t>Shpemzimet për blerjen e truallit</t>
  </si>
  <si>
    <t>Shpenzimet për pajisje</t>
  </si>
  <si>
    <t>Shpenzimet e tjera kapitale (shpenzimet e finansimit të projekt.</t>
  </si>
  <si>
    <t>Shlqyerja e borxhit</t>
  </si>
  <si>
    <t>Shlqyerja e obligimeve nga periudha paraprake</t>
  </si>
  <si>
    <t xml:space="preserve">Rezerva buxhetore rrjedhëse </t>
  </si>
  <si>
    <t xml:space="preserve">bruto dhe kontribuetet në obligim të punëdhënësit </t>
  </si>
  <si>
    <t xml:space="preserve">at </t>
  </si>
  <si>
    <t xml:space="preserve">Shpenzime në bazë të pagesës së kontratës së punës </t>
  </si>
  <si>
    <t>Transferta institucioneve të sportit dhe kulturës</t>
  </si>
  <si>
    <t xml:space="preserve">Transferta të tjera institucioneve të sportit KF Depiq </t>
  </si>
  <si>
    <t xml:space="preserve">Transferta të tjera institucioneve të sportit KB Depiq </t>
  </si>
  <si>
    <t>Transferta për ndihmë të njëhershme sociale</t>
  </si>
  <si>
    <t>SEKRETARIATI PËR URBANIZËM</t>
  </si>
  <si>
    <t xml:space="preserve">Shërbime për konstultim projekte dhe studime </t>
  </si>
  <si>
    <t>SEKRETARIATI PËR BUJQËSI DHE ZHVILLIM RURAL</t>
  </si>
  <si>
    <t xml:space="preserve">SEKRETARIATI PËR ZHVILLIM DHE PROJEKTE 
</t>
  </si>
  <si>
    <t>Kompensimi për transport</t>
  </si>
  <si>
    <t xml:space="preserve">Sherbimet të tjera </t>
  </si>
  <si>
    <t xml:space="preserve">Subvencione </t>
  </si>
  <si>
    <t>Subvensione për mbështetjene prodhuesve bujqësor</t>
  </si>
  <si>
    <t xml:space="preserve">Shpenzimet për derivatet e naftës </t>
  </si>
  <si>
    <t>SEKRETARIATI PËR DIASPORË</t>
  </si>
  <si>
    <t>SEKRETARIATI PËR PRONË</t>
  </si>
  <si>
    <t xml:space="preserve">SHËRBIMI I POLICISË KOMUNALE DHE INSPEKCIONIT KOMUNAL
</t>
  </si>
  <si>
    <t>Neni 19</t>
  </si>
  <si>
    <t>KUVENDI I KOMUNËS SË TUZIT</t>
  </si>
  <si>
    <t xml:space="preserve">KRYETAR </t>
  </si>
  <si>
    <t>Të ardhurat bruto dhe kontribuetet në obligim të punëdhënësit</t>
  </si>
  <si>
    <t>Sherbimet e avokaturës, noterit dhe juridike</t>
  </si>
  <si>
    <t>Për realizimin e buxhetit është përgjegjës kryetari i komunës.</t>
  </si>
  <si>
    <t>Për përdorimin  sipas destinimeve të mjeteve të cilat sistemohen me Buxhet është përgjegjës sekretari i Sekretariatit për financa.</t>
  </si>
  <si>
    <t>Neni 5</t>
  </si>
  <si>
    <t>Mbikqyrjen e realizimit të buxhetit dhe përdorimin e dedikuar të mjeteve të cilat sistemohen me Buxhet për qëllime të veçanta e bën Kuvendi i komunës në mënyrë të përcaktuar me Statutin e komunës.</t>
  </si>
  <si>
    <t>Neni 6</t>
  </si>
  <si>
    <t xml:space="preserve">Njësitë konsumuese janë të obliguara që ti sjellin Sekretariatit për financa  planin tremujor të shpenzimeve buxhetore të parapara dhe jo më vonë se 10 ditë nga data e miratimit të buxhetit.  </t>
  </si>
  <si>
    <t>Njësitë konsumuese mund të krijojnë obligime vetëm deri në nivelin e mjeteve të lejuara me pëlqimin paraprak të kryetarit të Komunës</t>
  </si>
  <si>
    <t>Me propozimin e zyrtarit kryesor për financa - Sekretarit për financa, kryetari i Komunës miraton dinamikën e shpenzimit të mjeteve buxhetore. Zyrtari kryesor financiar i fondeve të përcaktuara me Vendimin e Buxhetit Komunal miraton njësitë shpenzuese duke lëshuar alokime / alokime periodike (kuotat mujore ose tremujore) në bazë të propozimeve të dorëzuara nga njësitë konsumuese, në pajtim me Planin e Konsumit Dinamik të miratuar.</t>
  </si>
  <si>
    <t>Obligimet ndaj njësive konsumuese gjatë vitit do të kryhen  relativisht me të ardhurat e realizuara, gjegjësisht me planin tremujor të shpenzimeve buxhetore të parapara. 
Alokimet buxhetore nënshkruhen nga zyrtari kryesor për financa dhe regjistrohen në Thesarin e Thesarit të Përgjithshëm për çdo njësi konsumuese veçanërisht.</t>
  </si>
  <si>
    <t>Neni 7</t>
  </si>
  <si>
    <t xml:space="preserve">Nëse të punësuarit nga njëra njësi konsumuese kalojnë në tjetrën, njëkosishtë bëhet edhe transferimi i mjetëve për të ardhurat bruto, të ardhurat tjera si dhe pjesa e shpënzimeve për material dhe shërbime pa bërë ndryshim në mjetet totale të planifikuara për shpënzimet e përmendura
</t>
  </si>
  <si>
    <t>Neni 8</t>
  </si>
  <si>
    <t>Në procedurën e realizimit të Buxhetit, shfrytëzuesit e mjeteve i kanë autorizimet dhe obligimet e përcaktuara me këtë buxhet dhe me aktet tjera normative, me pëlqimin paraprak të kryetarit të Komunës.</t>
  </si>
  <si>
    <t>Neni 9</t>
  </si>
  <si>
    <t xml:space="preserve">Kryetari i Komunës mund të bëjë ridrejtimin e mjeteve të njësive konsumuese, sipas destinimeve të veçanta, më së shumti deri në 10% të mjeteve të përcaktuara për njësinë konsumuese, në bazë të kërkesës së arsyetuar të njësisë konsumuese. </t>
  </si>
  <si>
    <t>Neni 10</t>
  </si>
  <si>
    <t xml:space="preserve">Mjetet  e pashpenzuara të buxhetit kapital, kryetari i Komunës në propozim të sekretarit të Sekretariatit për financa mund t'i ridrejtojnë në investime tjera kapitale. </t>
  </si>
  <si>
    <t>Neni 11</t>
  </si>
  <si>
    <t>Donacionet e dedikuara do të realizohen në lartësi të arritjes së tyre.</t>
  </si>
  <si>
    <t>Neni 12</t>
  </si>
  <si>
    <t>Pagesa e mjeteve për transferatat institucioneve, gjegjsisht transferta të tjera institucioneve do të miratohen permes konkludimit kuartal të kryetarit të Komunës, në bazë të  kërkeses së arsyetuar të institucionit dhe raportit të dorëzuar mbi realizimin e mjeteve në peridhen praprake, në të cilat është dhënë mendimi pozitiv dhe pelqimi i organit kompetent dhe kyterarit të Komunës.</t>
  </si>
  <si>
    <t>Neni 13</t>
  </si>
  <si>
    <t>Mjetet për funkcionin publik do të drejtohen deri në nivelin e mjeteve të parapara me buxhet në bazë të planeve operative për periudhën e llogaritjeve, në të cilat pëlqimin e ka dhënë organi kompetent i administratës. Baza për drejtimin e mjeteve paraqet mendimin e organit kompetent nga paragrafi 1 i këtij 1 në raport mbi realizimin e planit të përdoruesve të mjetev për funksionin publik.</t>
  </si>
  <si>
    <t>Neni 14</t>
  </si>
  <si>
    <t>Mjetet e përcaktuara për realizimin e buxhetit kapital do të realizohen sipas dinamikës së përcaktuar me planin e shpenzimeve buxhetore, me miratimin e kryetarit të komunës.</t>
  </si>
  <si>
    <t>Bartësit e detyrave të përmendura në paragrafin e mësipërm janë të detyruar të përgadisin në kohën e duhur dokumentacionin e nevojshëm (projektet, ofertat, kontratat, situatat dhe ngjashëm) lidhur me investime të caktuara.</t>
  </si>
  <si>
    <t>Neni 15</t>
  </si>
  <si>
    <t>Kryetari i Komunës, me propozim të sekretarit të Sekretariatit për financa mund të përcaktojë renditjen e prioriteve në pagesa të obligimeve të parapara me buxhet të vitit 2024.</t>
  </si>
  <si>
    <t>Neni 16</t>
  </si>
  <si>
    <t>Pagesat në bazë të vendimeve ekzekutive të gjykatës, procedura e të cilave ka filuar para vitit fiskal do të realizohet në barrë të mjeteve të planifikuara për pagesën e obligimeve të tjera</t>
  </si>
  <si>
    <t>Neni 17</t>
  </si>
  <si>
    <t>Kryetari i Komunës vendos për perdorimin e mjeteve rrjellëse rezervë dhe të përhershme buxhetore, të cilat janë të planifikuara për nevoja emergjente dhe të paparashikuara gjatë vitit fiskal për të cilat me Buxhet nuk janë siguruar mjetet e financimit ose nuk janë siguruar në lartësinë e duhur, në përputhje me rregulloren e Kuvendit të komunës.</t>
  </si>
  <si>
    <t>Vendimi mbi Buxhetin e Komunës së Tuzit për vitin 2025 hynë në fuqi me ditën e publikimit në "Fletën zyrtare të Malit të Zi - dispozitat komunale", e do të zbatohet prej më 01.01.2025.</t>
  </si>
  <si>
    <t>Sherbime te tjera</t>
  </si>
  <si>
    <r>
      <rPr>
        <sz val="20"/>
        <rFont val="Arial"/>
        <family val="2"/>
      </rPr>
      <t xml:space="preserve">Ndarja e mjeteve të buxhetit të komunës së Tuzi në shumën prej </t>
    </r>
    <r>
      <rPr>
        <b/>
        <u/>
        <sz val="20"/>
        <rFont val="Arial"/>
        <family val="2"/>
      </rPr>
      <t xml:space="preserve"> 9.320.548,45€</t>
    </r>
    <r>
      <rPr>
        <sz val="20"/>
        <rFont val="Arial"/>
        <family val="2"/>
      </rPr>
      <t xml:space="preserve"> sipas bartësve dhe destinimeve të afërta është mbështetur në Pjesën e veçantë si më poshtë</t>
    </r>
    <r>
      <rPr>
        <sz val="20"/>
        <color theme="1"/>
        <rFont val="Arial"/>
        <family val="2"/>
      </rPr>
      <t>:</t>
    </r>
  </si>
  <si>
    <t xml:space="preserve">Shperbimet jubilare </t>
  </si>
  <si>
    <t>Pagesa e largimit</t>
  </si>
  <si>
    <t>Sherbimet dhe punimet e kontraktuara nga viti 2023 dhe 2024</t>
  </si>
  <si>
    <t xml:space="preserve">Kompensimi për transport </t>
  </si>
  <si>
    <t xml:space="preserve">Tuz, 23.12.2024. </t>
  </si>
  <si>
    <t>Numër: 02-016/24-8650/1</t>
  </si>
</sst>
</file>

<file path=xl/styles.xml><?xml version="1.0" encoding="utf-8"?>
<styleSheet xmlns="http://schemas.openxmlformats.org/spreadsheetml/2006/main">
  <numFmts count="3">
    <numFmt numFmtId="8" formatCode="#,##0.00\ &quot;€&quot;;[Red]\-#,##0.00\ &quot;€&quot;"/>
    <numFmt numFmtId="44" formatCode="_-* #,##0.00\ &quot;€&quot;_-;\-* #,##0.00\ &quot;€&quot;_-;_-* &quot;-&quot;??\ &quot;€&quot;_-;_-@_-"/>
    <numFmt numFmtId="164" formatCode="#,##0.00&quot;€&quot;;[Red]\-#,##0.00&quot;€&quot;"/>
  </numFmts>
  <fonts count="38">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sz val="22"/>
      <color theme="1"/>
      <name val="Calibri"/>
      <family val="2"/>
      <scheme val="minor"/>
    </font>
    <font>
      <b/>
      <sz val="22"/>
      <color theme="1"/>
      <name val="Calibri"/>
      <family val="2"/>
      <scheme val="minor"/>
    </font>
    <font>
      <b/>
      <sz val="24"/>
      <color theme="1"/>
      <name val="Calibri"/>
      <family val="2"/>
      <scheme val="minor"/>
    </font>
    <font>
      <sz val="24"/>
      <color theme="1"/>
      <name val="Calibri"/>
      <family val="2"/>
      <scheme val="minor"/>
    </font>
    <font>
      <sz val="20"/>
      <color rgb="FF000000"/>
      <name val="Arial"/>
      <family val="2"/>
    </font>
    <font>
      <b/>
      <sz val="20"/>
      <color rgb="FF000000"/>
      <name val="Arial"/>
      <family val="2"/>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style="thin">
        <color auto="1"/>
      </left>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
      <left/>
      <right style="double">
        <color indexed="64"/>
      </right>
      <top/>
      <bottom/>
      <diagonal/>
    </border>
    <border>
      <left/>
      <right style="thin">
        <color indexed="64"/>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right/>
      <top style="thin">
        <color auto="1"/>
      </top>
      <bottom/>
      <diagonal/>
    </border>
    <border>
      <left style="double">
        <color indexed="64"/>
      </left>
      <right/>
      <top style="double">
        <color indexed="64"/>
      </top>
      <bottom style="double">
        <color indexed="64"/>
      </bottom>
      <diagonal/>
    </border>
    <border>
      <left/>
      <right/>
      <top style="double">
        <color indexed="64"/>
      </top>
      <bottom/>
      <diagonal/>
    </border>
    <border>
      <left/>
      <right style="double">
        <color auto="1"/>
      </right>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35">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4"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2" xfId="0" applyFont="1" applyFill="1" applyBorder="1"/>
    <xf numFmtId="0" fontId="14" fillId="4" borderId="23" xfId="0" applyFont="1" applyFill="1" applyBorder="1"/>
    <xf numFmtId="4" fontId="12" fillId="4" borderId="21" xfId="0" applyNumberFormat="1"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 fontId="15" fillId="4" borderId="15" xfId="0" applyNumberFormat="1" applyFont="1" applyFill="1" applyBorder="1" applyAlignment="1">
      <alignment horizontal="right" vertical="center"/>
    </xf>
    <xf numFmtId="4" fontId="17" fillId="4" borderId="15" xfId="0" applyNumberFormat="1" applyFont="1" applyFill="1" applyBorder="1" applyAlignment="1">
      <alignment vertical="center"/>
    </xf>
    <xf numFmtId="44" fontId="18" fillId="4" borderId="0" xfId="0" applyNumberFormat="1" applyFont="1" applyFill="1" applyAlignment="1">
      <alignment vertical="top" wrapText="1"/>
    </xf>
    <xf numFmtId="4" fontId="14" fillId="4" borderId="24" xfId="0" applyNumberFormat="1" applyFont="1" applyFill="1" applyBorder="1" applyAlignment="1">
      <alignment vertical="center"/>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4" fontId="12" fillId="4" borderId="25" xfId="0" applyNumberFormat="1" applyFont="1" applyFill="1" applyBorder="1" applyAlignment="1">
      <alignment horizontal="center" vertical="center"/>
    </xf>
    <xf numFmtId="0" fontId="14" fillId="4" borderId="23" xfId="0" applyFont="1" applyFill="1" applyBorder="1" applyAlignment="1">
      <alignment horizontal="right" vertical="center"/>
    </xf>
    <xf numFmtId="4" fontId="5" fillId="4" borderId="21" xfId="0" applyNumberFormat="1" applyFont="1" applyFill="1" applyBorder="1" applyAlignment="1">
      <alignmen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4" fontId="12" fillId="4" borderId="25" xfId="2" applyNumberFormat="1" applyFont="1" applyFill="1" applyBorder="1" applyAlignment="1">
      <alignment vertical="center"/>
    </xf>
    <xf numFmtId="0" fontId="26" fillId="4" borderId="0" xfId="0" applyFont="1" applyFill="1" applyAlignment="1">
      <alignment horizontal="left" wrapText="1"/>
    </xf>
    <xf numFmtId="0" fontId="25" fillId="4" borderId="0" xfId="0" applyFont="1" applyFill="1" applyAlignment="1">
      <alignment horizontal="left" wrapText="1"/>
    </xf>
    <xf numFmtId="0" fontId="14" fillId="4" borderId="19" xfId="2" applyFont="1" applyFill="1" applyBorder="1" applyAlignment="1">
      <alignment wrapText="1"/>
    </xf>
    <xf numFmtId="0" fontId="14" fillId="4" borderId="20" xfId="2" applyFont="1" applyFill="1" applyBorder="1" applyAlignment="1">
      <alignment wrapText="1"/>
    </xf>
    <xf numFmtId="0" fontId="10" fillId="4" borderId="19" xfId="3" applyFont="1" applyFill="1" applyBorder="1" applyAlignment="1">
      <alignment vertical="center"/>
    </xf>
    <xf numFmtId="4" fontId="5" fillId="4" borderId="25" xfId="0" applyNumberFormat="1" applyFont="1" applyFill="1" applyBorder="1" applyAlignment="1">
      <alignment vertical="center"/>
    </xf>
    <xf numFmtId="4" fontId="5" fillId="4" borderId="25" xfId="0" applyNumberFormat="1" applyFont="1" applyFill="1" applyBorder="1"/>
    <xf numFmtId="0" fontId="12" fillId="4" borderId="19" xfId="2" applyFont="1" applyFill="1" applyBorder="1" applyAlignment="1">
      <alignment vertical="center"/>
    </xf>
    <xf numFmtId="4" fontId="12" fillId="4" borderId="25" xfId="0" applyNumberFormat="1" applyFont="1" applyFill="1" applyBorder="1" applyAlignment="1">
      <alignment vertical="center"/>
    </xf>
    <xf numFmtId="0" fontId="12" fillId="4" borderId="16" xfId="2" applyFont="1" applyFill="1" applyBorder="1"/>
    <xf numFmtId="4" fontId="12" fillId="4" borderId="18" xfId="2" applyNumberFormat="1" applyFont="1" applyFill="1" applyBorder="1" applyAlignment="1"/>
    <xf numFmtId="4" fontId="10" fillId="4" borderId="25" xfId="3" applyNumberFormat="1" applyFont="1" applyFill="1" applyBorder="1" applyAlignment="1">
      <alignment horizontal="center"/>
    </xf>
    <xf numFmtId="4" fontId="10" fillId="4" borderId="25" xfId="3" applyNumberFormat="1" applyFont="1" applyFill="1" applyBorder="1"/>
    <xf numFmtId="0" fontId="12" fillId="4" borderId="16" xfId="2" applyFont="1" applyFill="1" applyBorder="1" applyAlignment="1">
      <alignment vertical="center"/>
    </xf>
    <xf numFmtId="4" fontId="12" fillId="4" borderId="18" xfId="2" applyNumberFormat="1" applyFont="1" applyFill="1" applyBorder="1" applyAlignment="1">
      <alignment vertical="center"/>
    </xf>
    <xf numFmtId="4" fontId="10" fillId="4" borderId="21" xfId="3" applyNumberFormat="1" applyFont="1" applyFill="1" applyBorder="1"/>
    <xf numFmtId="0" fontId="12" fillId="4" borderId="19" xfId="2" applyFont="1" applyFill="1" applyBorder="1" applyAlignment="1">
      <alignment horizontal="right" vertical="center"/>
    </xf>
    <xf numFmtId="4" fontId="29" fillId="4" borderId="0" xfId="0" applyNumberFormat="1" applyFont="1" applyFill="1"/>
    <xf numFmtId="0" fontId="15" fillId="4" borderId="31" xfId="2" applyFont="1" applyFill="1" applyBorder="1" applyAlignment="1">
      <alignment horizontal="center" vertical="center"/>
    </xf>
    <xf numFmtId="4" fontId="15" fillId="4" borderId="35" xfId="2" applyNumberFormat="1" applyFont="1" applyFill="1" applyBorder="1" applyAlignment="1">
      <alignment vertical="center"/>
    </xf>
    <xf numFmtId="4" fontId="15" fillId="4" borderId="15" xfId="0" applyNumberFormat="1" applyFont="1" applyFill="1" applyBorder="1" applyAlignment="1">
      <alignment horizontal="right"/>
    </xf>
    <xf numFmtId="4" fontId="10" fillId="4" borderId="15" xfId="0" applyNumberFormat="1" applyFont="1" applyFill="1" applyBorder="1" applyAlignment="1">
      <alignment horizontal="righ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2" fillId="4" borderId="37" xfId="0" applyNumberFormat="1" applyFont="1" applyFill="1" applyBorder="1"/>
    <xf numFmtId="4" fontId="14" fillId="4" borderId="37" xfId="0" applyNumberFormat="1" applyFont="1" applyFill="1" applyBorder="1"/>
    <xf numFmtId="4" fontId="15" fillId="4" borderId="9" xfId="0" applyNumberFormat="1" applyFont="1" applyFill="1" applyBorder="1" applyAlignment="1">
      <alignment vertical="center"/>
    </xf>
    <xf numFmtId="4" fontId="15" fillId="4" borderId="37" xfId="0" applyNumberFormat="1" applyFont="1" applyFill="1" applyBorder="1"/>
    <xf numFmtId="0" fontId="3" fillId="4" borderId="0" xfId="0" applyFont="1" applyFill="1" applyAlignment="1">
      <alignment horizontal="left" vertical="top" wrapText="1"/>
    </xf>
    <xf numFmtId="0" fontId="31" fillId="4" borderId="0" xfId="0" applyFont="1" applyFill="1" applyAlignment="1">
      <alignment horizontal="left" wrapText="1"/>
    </xf>
    <xf numFmtId="4" fontId="8" fillId="4" borderId="0" xfId="0" applyNumberFormat="1" applyFont="1" applyFill="1"/>
    <xf numFmtId="0" fontId="24" fillId="4" borderId="0" xfId="0" applyFont="1" applyFill="1"/>
    <xf numFmtId="0" fontId="28" fillId="4" borderId="30" xfId="0" applyFont="1" applyFill="1" applyBorder="1" applyAlignment="1">
      <alignment vertical="top" wrapText="1"/>
    </xf>
    <xf numFmtId="4" fontId="14" fillId="4" borderId="15" xfId="0" applyNumberFormat="1" applyFont="1" applyFill="1" applyBorder="1" applyAlignment="1">
      <alignment vertical="top"/>
    </xf>
    <xf numFmtId="0" fontId="35" fillId="4" borderId="0" xfId="0" applyFont="1" applyFill="1"/>
    <xf numFmtId="0" fontId="33" fillId="4" borderId="0" xfId="0" applyFont="1" applyFill="1"/>
    <xf numFmtId="0" fontId="34" fillId="4" borderId="0" xfId="0" applyFont="1" applyFill="1"/>
    <xf numFmtId="0" fontId="30" fillId="4" borderId="0" xfId="0" applyFont="1" applyFill="1" applyAlignment="1">
      <alignment wrapText="1"/>
    </xf>
    <xf numFmtId="4" fontId="21" fillId="4" borderId="0" xfId="0" applyNumberFormat="1" applyFont="1" applyFill="1"/>
    <xf numFmtId="0" fontId="28" fillId="4" borderId="0" xfId="0" applyFont="1" applyFill="1"/>
    <xf numFmtId="0" fontId="30" fillId="4" borderId="0" xfId="0" applyFont="1" applyFill="1"/>
    <xf numFmtId="0" fontId="34" fillId="4" borderId="0" xfId="0" applyFont="1" applyFill="1" applyAlignment="1">
      <alignment vertical="center"/>
    </xf>
    <xf numFmtId="0" fontId="28" fillId="4" borderId="0" xfId="0" applyFont="1" applyFill="1" applyAlignment="1">
      <alignment vertical="center"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4" fontId="12" fillId="4" borderId="15" xfId="0" applyNumberFormat="1" applyFont="1" applyFill="1" applyBorder="1" applyAlignment="1">
      <alignment horizontal="right" vertical="center"/>
    </xf>
    <xf numFmtId="0" fontId="10" fillId="5" borderId="19" xfId="3" applyFont="1" applyFill="1" applyBorder="1" applyAlignment="1">
      <alignment vertical="center"/>
    </xf>
    <xf numFmtId="4" fontId="10" fillId="5" borderId="25" xfId="3" applyNumberFormat="1" applyFont="1" applyFill="1" applyBorder="1"/>
    <xf numFmtId="0" fontId="36" fillId="5" borderId="23" xfId="0" applyFont="1" applyFill="1" applyBorder="1"/>
    <xf numFmtId="4" fontId="37" fillId="5" borderId="21" xfId="0" applyNumberFormat="1" applyFont="1" applyFill="1" applyBorder="1" applyAlignment="1">
      <alignment vertical="center"/>
    </xf>
    <xf numFmtId="0" fontId="36" fillId="5" borderId="14" xfId="0" applyFont="1" applyFill="1" applyBorder="1"/>
    <xf numFmtId="0" fontId="36" fillId="5" borderId="1" xfId="0" applyFont="1" applyFill="1" applyBorder="1" applyAlignment="1">
      <alignment horizontal="center"/>
    </xf>
    <xf numFmtId="4" fontId="36" fillId="5" borderId="15" xfId="0" applyNumberFormat="1" applyFont="1" applyFill="1" applyBorder="1"/>
    <xf numFmtId="4" fontId="37" fillId="5" borderId="15" xfId="0" applyNumberFormat="1" applyFont="1" applyFill="1" applyBorder="1"/>
    <xf numFmtId="4" fontId="37" fillId="5" borderId="15" xfId="0" applyNumberFormat="1" applyFont="1" applyFill="1" applyBorder="1" applyAlignment="1">
      <alignment horizontal="right" vertical="center"/>
    </xf>
    <xf numFmtId="0" fontId="36" fillId="5" borderId="22" xfId="0" applyFont="1" applyFill="1" applyBorder="1"/>
    <xf numFmtId="0" fontId="36" fillId="5" borderId="3" xfId="0" applyFont="1" applyFill="1" applyBorder="1" applyAlignment="1">
      <alignment horizontal="center" vertical="center" wrapText="1"/>
    </xf>
    <xf numFmtId="4" fontId="36" fillId="5" borderId="24" xfId="0" applyNumberFormat="1" applyFont="1" applyFill="1" applyBorder="1" applyAlignment="1">
      <alignment horizontal="right" vertical="center"/>
    </xf>
    <xf numFmtId="0" fontId="37" fillId="5" borderId="19" xfId="2" applyFont="1" applyFill="1" applyBorder="1" applyAlignment="1">
      <alignment vertical="center"/>
    </xf>
    <xf numFmtId="4" fontId="37" fillId="5" borderId="25" xfId="2" applyNumberFormat="1" applyFont="1" applyFill="1" applyBorder="1" applyAlignment="1">
      <alignment vertical="center"/>
    </xf>
    <xf numFmtId="4" fontId="10" fillId="4" borderId="9" xfId="0" applyNumberFormat="1" applyFont="1" applyFill="1" applyBorder="1"/>
    <xf numFmtId="4" fontId="10" fillId="4" borderId="24" xfId="0" applyNumberFormat="1" applyFont="1" applyFill="1" applyBorder="1" applyAlignment="1">
      <alignment horizontal="right"/>
    </xf>
    <xf numFmtId="0" fontId="10" fillId="4" borderId="39"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38" xfId="0" applyFill="1" applyBorder="1"/>
    <xf numFmtId="0" fontId="10" fillId="4" borderId="7" xfId="0" applyFont="1" applyFill="1" applyBorder="1" applyAlignment="1">
      <alignment horizontal="left" vertical="center"/>
    </xf>
    <xf numFmtId="0" fontId="24" fillId="4" borderId="0" xfId="0" applyFont="1" applyFill="1" applyAlignment="1">
      <alignment wrapText="1"/>
    </xf>
    <xf numFmtId="0" fontId="30" fillId="4" borderId="0" xfId="0" applyFont="1" applyFill="1" applyAlignment="1">
      <alignment vertical="center" wrapText="1"/>
    </xf>
    <xf numFmtId="0" fontId="28" fillId="4" borderId="0" xfId="0" applyFont="1" applyFill="1" applyAlignment="1">
      <alignment wrapText="1"/>
    </xf>
    <xf numFmtId="0" fontId="24" fillId="4" borderId="0" xfId="0" applyFont="1" applyFill="1" applyAlignment="1">
      <alignment horizontal="left" vertical="top" wrapText="1"/>
    </xf>
    <xf numFmtId="0" fontId="28" fillId="4" borderId="0" xfId="0" applyFont="1" applyFill="1" applyAlignment="1">
      <alignment horizontal="left" vertical="top" wrapText="1"/>
    </xf>
    <xf numFmtId="0" fontId="28" fillId="4" borderId="0" xfId="0" applyFont="1" applyFill="1" applyAlignment="1">
      <alignment vertical="top" wrapText="1"/>
    </xf>
    <xf numFmtId="0" fontId="8" fillId="4" borderId="0" xfId="0" applyFont="1" applyFill="1"/>
    <xf numFmtId="0" fontId="8" fillId="4" borderId="0" xfId="0" applyFont="1" applyFill="1" applyAlignment="1">
      <alignment wrapText="1"/>
    </xf>
    <xf numFmtId="0" fontId="32" fillId="4" borderId="0" xfId="0" applyFont="1" applyFill="1"/>
    <xf numFmtId="0" fontId="14" fillId="4" borderId="40" xfId="0" applyFont="1" applyFill="1" applyBorder="1"/>
    <xf numFmtId="0" fontId="14" fillId="4" borderId="41" xfId="0" applyFont="1" applyFill="1" applyBorder="1" applyAlignment="1">
      <alignment horizontal="center"/>
    </xf>
    <xf numFmtId="0" fontId="12" fillId="4" borderId="43" xfId="2" applyFont="1" applyFill="1" applyBorder="1"/>
    <xf numFmtId="0" fontId="21" fillId="4" borderId="30" xfId="0" applyFont="1" applyFill="1" applyBorder="1"/>
    <xf numFmtId="0" fontId="10" fillId="4" borderId="0" xfId="0" applyFont="1" applyFill="1" applyAlignment="1">
      <alignment horizontal="left" vertical="center" wrapText="1"/>
    </xf>
    <xf numFmtId="0" fontId="15" fillId="4" borderId="0" xfId="0" applyFont="1" applyFill="1" applyAlignment="1">
      <alignment horizontal="center" vertical="center" wrapText="1"/>
    </xf>
    <xf numFmtId="4" fontId="14" fillId="0" borderId="0" xfId="0" applyNumberFormat="1" applyFont="1"/>
    <xf numFmtId="0" fontId="5" fillId="0" borderId="0" xfId="0" applyFont="1"/>
    <xf numFmtId="4" fontId="14" fillId="0" borderId="0" xfId="0" applyNumberFormat="1" applyFont="1" applyAlignment="1">
      <alignment vertical="center"/>
    </xf>
    <xf numFmtId="4" fontId="12" fillId="0" borderId="0" xfId="0" applyNumberFormat="1" applyFont="1" applyAlignment="1">
      <alignment vertical="center"/>
    </xf>
    <xf numFmtId="0" fontId="25" fillId="4" borderId="0" xfId="0" applyFont="1" applyFill="1" applyAlignment="1">
      <alignment wrapText="1"/>
    </xf>
    <xf numFmtId="2" fontId="14" fillId="4" borderId="0" xfId="0" applyNumberFormat="1" applyFont="1" applyFill="1" applyAlignment="1">
      <alignment vertical="top" wrapText="1"/>
    </xf>
    <xf numFmtId="0" fontId="12" fillId="4" borderId="0" xfId="0" applyFont="1" applyFill="1" applyAlignment="1">
      <alignment vertical="center" wrapText="1"/>
    </xf>
    <xf numFmtId="0" fontId="13" fillId="4" borderId="0" xfId="0" applyFont="1" applyFill="1" applyAlignment="1">
      <alignment vertical="center" wrapText="1"/>
    </xf>
    <xf numFmtId="4" fontId="15" fillId="4" borderId="45" xfId="0" applyNumberFormat="1" applyFont="1" applyFill="1" applyBorder="1"/>
    <xf numFmtId="4" fontId="10" fillId="4" borderId="1" xfId="0" applyNumberFormat="1" applyFont="1" applyFill="1" applyBorder="1"/>
    <xf numFmtId="4" fontId="15" fillId="4" borderId="1" xfId="0" applyNumberFormat="1" applyFont="1" applyFill="1" applyBorder="1" applyAlignment="1">
      <alignment horizontal="center" vertical="top"/>
    </xf>
    <xf numFmtId="4" fontId="15" fillId="4" borderId="4" xfId="0" applyNumberFormat="1" applyFont="1" applyFill="1" applyBorder="1" applyAlignment="1">
      <alignment horizontal="center" vertical="top"/>
    </xf>
    <xf numFmtId="4" fontId="15" fillId="4" borderId="15" xfId="0" applyNumberFormat="1" applyFont="1" applyFill="1" applyBorder="1" applyAlignment="1">
      <alignment horizontal="center" vertical="top"/>
    </xf>
    <xf numFmtId="4" fontId="27" fillId="4" borderId="17" xfId="0" applyNumberFormat="1" applyFont="1" applyFill="1" applyBorder="1" applyAlignment="1">
      <alignment horizontal="center" vertical="top"/>
    </xf>
    <xf numFmtId="4" fontId="27" fillId="4" borderId="29" xfId="0" applyNumberFormat="1" applyFont="1" applyFill="1" applyBorder="1" applyAlignment="1">
      <alignment horizontal="center" vertical="top"/>
    </xf>
    <xf numFmtId="4" fontId="27" fillId="4" borderId="18" xfId="0" applyNumberFormat="1" applyFont="1" applyFill="1" applyBorder="1" applyAlignment="1">
      <alignment horizontal="center" vertical="top"/>
    </xf>
    <xf numFmtId="0" fontId="15" fillId="4" borderId="1" xfId="0" applyFont="1" applyFill="1" applyBorder="1" applyAlignment="1">
      <alignment horizontal="center" vertical="center"/>
    </xf>
    <xf numFmtId="4" fontId="10" fillId="4" borderId="1" xfId="0" applyNumberFormat="1" applyFont="1" applyFill="1" applyBorder="1" applyAlignment="1">
      <alignment horizontal="right" vertical="top"/>
    </xf>
    <xf numFmtId="4" fontId="10" fillId="4" borderId="4" xfId="0" applyNumberFormat="1" applyFont="1" applyFill="1" applyBorder="1" applyAlignment="1">
      <alignment horizontal="right" vertical="top"/>
    </xf>
    <xf numFmtId="4" fontId="10" fillId="4" borderId="15"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4" fontId="19" fillId="4" borderId="1" xfId="0" applyNumberFormat="1" applyFont="1" applyFill="1" applyBorder="1" applyAlignment="1">
      <alignment horizontal="right" vertical="top"/>
    </xf>
    <xf numFmtId="4" fontId="19" fillId="4" borderId="4" xfId="0" applyNumberFormat="1" applyFont="1" applyFill="1" applyBorder="1" applyAlignment="1">
      <alignment horizontal="right" vertical="top"/>
    </xf>
    <xf numFmtId="4" fontId="19" fillId="4" borderId="15" xfId="0" applyNumberFormat="1" applyFont="1" applyFill="1" applyBorder="1" applyAlignment="1">
      <alignment horizontal="right" vertical="top"/>
    </xf>
    <xf numFmtId="4" fontId="10" fillId="4" borderId="1" xfId="0" applyNumberFormat="1" applyFont="1" applyFill="1" applyBorder="1" applyAlignment="1">
      <alignment horizontal="right" vertical="center"/>
    </xf>
    <xf numFmtId="4" fontId="10" fillId="4" borderId="4" xfId="0" applyNumberFormat="1" applyFont="1" applyFill="1" applyBorder="1" applyAlignment="1">
      <alignment horizontal="right" vertical="center"/>
    </xf>
    <xf numFmtId="4" fontId="10" fillId="4" borderId="15" xfId="0" applyNumberFormat="1" applyFont="1" applyFill="1" applyBorder="1" applyAlignment="1">
      <alignment horizontal="right" vertical="center"/>
    </xf>
    <xf numFmtId="4" fontId="15" fillId="4" borderId="1" xfId="0" applyNumberFormat="1" applyFont="1" applyFill="1" applyBorder="1" applyAlignment="1">
      <alignment horizontal="right" vertical="top"/>
    </xf>
    <xf numFmtId="4" fontId="15" fillId="4" borderId="4" xfId="0" applyNumberFormat="1" applyFont="1" applyFill="1" applyBorder="1" applyAlignment="1">
      <alignment horizontal="right" vertical="top"/>
    </xf>
    <xf numFmtId="4" fontId="15" fillId="4" borderId="15" xfId="0" applyNumberFormat="1" applyFont="1" applyFill="1" applyBorder="1" applyAlignment="1">
      <alignment horizontal="right" vertical="top"/>
    </xf>
    <xf numFmtId="0" fontId="34" fillId="4" borderId="30" xfId="0" applyFont="1" applyFill="1" applyBorder="1" applyAlignment="1">
      <alignment horizontal="center"/>
    </xf>
    <xf numFmtId="0" fontId="28" fillId="4" borderId="30" xfId="0" applyFont="1" applyFill="1" applyBorder="1" applyAlignment="1">
      <alignment horizontal="left" vertical="center"/>
    </xf>
    <xf numFmtId="0" fontId="30" fillId="4" borderId="30" xfId="0" applyFont="1" applyFill="1" applyBorder="1" applyAlignment="1">
      <alignment horizontal="left" vertical="top" wrapText="1"/>
    </xf>
    <xf numFmtId="0" fontId="21" fillId="4" borderId="30" xfId="0" applyFont="1" applyFill="1" applyBorder="1" applyAlignment="1">
      <alignment horizontal="left" vertical="top" wrapText="1"/>
    </xf>
    <xf numFmtId="0" fontId="28" fillId="4" borderId="30" xfId="0" applyFont="1" applyFill="1" applyBorder="1" applyAlignment="1">
      <alignment horizontal="left" vertical="top" wrapText="1"/>
    </xf>
    <xf numFmtId="0" fontId="12" fillId="4" borderId="1" xfId="0" applyFont="1" applyFill="1" applyBorder="1" applyAlignment="1">
      <alignment horizontal="center"/>
    </xf>
    <xf numFmtId="0" fontId="12" fillId="4" borderId="1" xfId="0" applyFont="1" applyFill="1" applyBorder="1" applyAlignment="1">
      <alignment horizontal="center" wrapText="1"/>
    </xf>
    <xf numFmtId="0" fontId="14" fillId="4" borderId="1" xfId="0" applyFont="1" applyFill="1" applyBorder="1" applyAlignment="1">
      <alignment horizontal="left" wrapText="1"/>
    </xf>
    <xf numFmtId="0" fontId="14" fillId="4" borderId="1" xfId="0" applyFont="1" applyFill="1" applyBorder="1" applyAlignment="1">
      <alignment horizontal="left"/>
    </xf>
    <xf numFmtId="0" fontId="14" fillId="4"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14" fillId="4" borderId="3" xfId="0" applyFont="1" applyFill="1" applyBorder="1" applyAlignment="1">
      <alignment horizontal="left"/>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36" fillId="5" borderId="1" xfId="0" applyFont="1" applyFill="1" applyBorder="1" applyAlignment="1">
      <alignment horizontal="left"/>
    </xf>
    <xf numFmtId="0" fontId="10" fillId="4" borderId="4" xfId="3" applyFont="1" applyFill="1" applyBorder="1" applyAlignment="1">
      <alignment horizontal="left" vertical="justify"/>
    </xf>
    <xf numFmtId="0" fontId="10" fillId="4" borderId="5" xfId="3" applyFont="1" applyFill="1" applyBorder="1" applyAlignment="1">
      <alignment horizontal="left" vertical="justify"/>
    </xf>
    <xf numFmtId="0" fontId="10" fillId="4" borderId="6" xfId="3" applyFont="1" applyFill="1" applyBorder="1" applyAlignment="1">
      <alignment horizontal="left" vertical="justify"/>
    </xf>
    <xf numFmtId="0" fontId="14" fillId="4" borderId="3" xfId="0" applyFont="1" applyFill="1" applyBorder="1" applyAlignment="1">
      <alignment horizontal="left" vertical="center"/>
    </xf>
    <xf numFmtId="0" fontId="14" fillId="4" borderId="20" xfId="2" applyFont="1" applyFill="1" applyBorder="1" applyAlignment="1">
      <alignment horizontal="center" vertical="center"/>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2" fillId="4" borderId="2" xfId="0" applyFont="1" applyFill="1" applyBorder="1" applyAlignment="1">
      <alignment horizontal="center" vertical="center"/>
    </xf>
    <xf numFmtId="0" fontId="15" fillId="4" borderId="20" xfId="3" applyFont="1" applyFill="1" applyBorder="1" applyAlignment="1">
      <alignment horizontal="center" wrapText="1"/>
    </xf>
    <xf numFmtId="0" fontId="15" fillId="4" borderId="20" xfId="3" applyFont="1" applyFill="1" applyBorder="1" applyAlignment="1">
      <alignment horizontal="center"/>
    </xf>
    <xf numFmtId="0" fontId="10" fillId="4" borderId="1" xfId="0" applyFont="1" applyFill="1" applyBorder="1" applyAlignment="1">
      <alignment horizontal="left"/>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9" xfId="2" applyFont="1" applyFill="1" applyBorder="1" applyAlignment="1">
      <alignment horizontal="center" vertical="center" wrapText="1"/>
    </xf>
    <xf numFmtId="0" fontId="12" fillId="4" borderId="20" xfId="2" applyFont="1" applyFill="1" applyBorder="1" applyAlignment="1">
      <alignment horizontal="center" vertical="center"/>
    </xf>
    <xf numFmtId="0" fontId="12" fillId="4" borderId="25" xfId="2" applyFont="1" applyFill="1" applyBorder="1" applyAlignment="1">
      <alignment horizontal="center" vertic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4" borderId="20" xfId="3" applyFont="1" applyFill="1" applyBorder="1" applyAlignment="1">
      <alignment horizontal="center" vertical="center" wrapText="1"/>
    </xf>
    <xf numFmtId="0" fontId="12" fillId="4" borderId="2" xfId="0" applyFont="1" applyFill="1" applyBorder="1" applyAlignment="1">
      <alignment horizontal="center"/>
    </xf>
    <xf numFmtId="0" fontId="15" fillId="4" borderId="26" xfId="3" applyFont="1" applyFill="1" applyBorder="1" applyAlignment="1">
      <alignment horizontal="center" vertical="center" wrapText="1"/>
    </xf>
    <xf numFmtId="0" fontId="15" fillId="4"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0" fontId="10" fillId="4" borderId="1" xfId="3" applyFont="1" applyFill="1" applyBorder="1" applyAlignment="1">
      <alignment horizontal="left" vertical="justify"/>
    </xf>
    <xf numFmtId="0" fontId="15" fillId="4" borderId="4" xfId="3" applyFont="1" applyFill="1" applyBorder="1" applyAlignment="1">
      <alignment horizontal="center" vertical="justify"/>
    </xf>
    <xf numFmtId="0" fontId="15" fillId="4" borderId="5" xfId="3" applyFont="1" applyFill="1" applyBorder="1" applyAlignment="1">
      <alignment horizontal="center" vertical="justify"/>
    </xf>
    <xf numFmtId="0" fontId="15" fillId="4" borderId="6" xfId="3" applyFont="1" applyFill="1" applyBorder="1" applyAlignment="1">
      <alignment horizontal="center" vertical="justify"/>
    </xf>
    <xf numFmtId="0" fontId="12" fillId="4" borderId="44" xfId="0" applyFont="1" applyFill="1" applyBorder="1" applyAlignment="1">
      <alignment horizontal="center" vertical="center"/>
    </xf>
    <xf numFmtId="0" fontId="14" fillId="4" borderId="14" xfId="0" applyFont="1" applyFill="1" applyBorder="1" applyAlignment="1">
      <alignment horizontal="right" vertical="top"/>
    </xf>
    <xf numFmtId="0" fontId="15" fillId="4" borderId="20" xfId="3"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44" fontId="10" fillId="4" borderId="4" xfId="0" applyNumberFormat="1" applyFont="1" applyFill="1" applyBorder="1" applyAlignment="1">
      <alignment horizontal="right" vertical="top"/>
    </xf>
    <xf numFmtId="44" fontId="10" fillId="4" borderId="9" xfId="0" applyNumberFormat="1" applyFont="1" applyFill="1" applyBorder="1" applyAlignment="1">
      <alignment horizontal="right" vertical="top"/>
    </xf>
    <xf numFmtId="8" fontId="10" fillId="4" borderId="1" xfId="0" applyNumberFormat="1" applyFont="1" applyFill="1" applyBorder="1" applyAlignment="1">
      <alignment horizontal="right" vertical="center"/>
    </xf>
    <xf numFmtId="0" fontId="10" fillId="4" borderId="15" xfId="0" applyFont="1" applyFill="1" applyBorder="1" applyAlignment="1">
      <alignment horizontal="right" vertical="center"/>
    </xf>
    <xf numFmtId="4" fontId="10" fillId="4" borderId="1" xfId="0" applyNumberFormat="1" applyFont="1" applyFill="1" applyBorder="1" applyAlignment="1">
      <alignment horizontal="right"/>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44" fontId="10" fillId="4" borderId="12" xfId="0" applyNumberFormat="1" applyFont="1" applyFill="1" applyBorder="1" applyAlignment="1">
      <alignment horizontal="right" vertical="top"/>
    </xf>
    <xf numFmtId="44" fontId="10" fillId="4" borderId="13" xfId="0" applyNumberFormat="1" applyFont="1" applyFill="1" applyBorder="1" applyAlignment="1">
      <alignment horizontal="right" vertical="top"/>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0" fillId="4" borderId="6" xfId="0" applyNumberFormat="1" applyFont="1" applyFill="1" applyBorder="1" applyAlignment="1">
      <alignment horizontal="right" vertical="top"/>
    </xf>
    <xf numFmtId="0" fontId="15"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2" xfId="0" applyFont="1" applyFill="1" applyBorder="1" applyAlignment="1">
      <alignment horizontal="center"/>
    </xf>
    <xf numFmtId="0" fontId="10" fillId="4" borderId="36" xfId="0" applyFont="1" applyFill="1" applyBorder="1" applyAlignment="1">
      <alignment horizontal="center"/>
    </xf>
    <xf numFmtId="0" fontId="12" fillId="4" borderId="4" xfId="0" applyFont="1" applyFill="1" applyBorder="1" applyAlignment="1">
      <alignment horizontal="center" vertical="center"/>
    </xf>
    <xf numFmtId="0" fontId="12" fillId="4" borderId="0" xfId="0" applyFont="1" applyFill="1" applyAlignment="1">
      <alignment horizontal="center"/>
    </xf>
    <xf numFmtId="0" fontId="15" fillId="4" borderId="20" xfId="3" applyFont="1" applyFill="1" applyBorder="1" applyAlignment="1">
      <alignment horizontal="center" vertical="top" wrapText="1"/>
    </xf>
    <xf numFmtId="0" fontId="14" fillId="4" borderId="0" xfId="0" applyFont="1" applyFill="1" applyAlignment="1">
      <alignment horizontal="left"/>
    </xf>
    <xf numFmtId="0" fontId="10" fillId="4" borderId="14" xfId="0" applyFont="1" applyFill="1" applyBorder="1" applyAlignment="1">
      <alignment horizontal="left" vertical="center" wrapText="1"/>
    </xf>
    <xf numFmtId="0" fontId="10" fillId="4" borderId="1" xfId="0" applyFont="1" applyFill="1" applyBorder="1" applyAlignment="1">
      <alignment horizontal="left" vertical="center" wrapText="1"/>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4" fillId="4" borderId="7" xfId="0" applyFont="1" applyFill="1" applyBorder="1" applyAlignment="1">
      <alignment horizontal="left"/>
    </xf>
    <xf numFmtId="0" fontId="14" fillId="4" borderId="42" xfId="0" applyFont="1" applyFill="1" applyBorder="1" applyAlignment="1">
      <alignment horizontal="left"/>
    </xf>
    <xf numFmtId="0" fontId="14" fillId="4" borderId="39" xfId="0" applyFont="1" applyFill="1" applyBorder="1" applyAlignment="1">
      <alignment horizontal="left"/>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0" xfId="0" applyFont="1" applyFill="1" applyAlignment="1">
      <alignment horizontal="left" vertical="center" wrapText="1"/>
    </xf>
    <xf numFmtId="0" fontId="15" fillId="4" borderId="1" xfId="0" applyFont="1" applyFill="1" applyBorder="1" applyAlignment="1">
      <alignment horizontal="center"/>
    </xf>
    <xf numFmtId="8" fontId="10" fillId="4" borderId="17" xfId="0" applyNumberFormat="1" applyFont="1" applyFill="1" applyBorder="1" applyAlignment="1">
      <alignment horizontal="right" vertical="center"/>
    </xf>
    <xf numFmtId="0" fontId="10" fillId="4" borderId="18" xfId="0" applyFont="1" applyFill="1" applyBorder="1" applyAlignment="1">
      <alignment horizontal="right" vertical="center"/>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4" borderId="32" xfId="2" applyFont="1" applyFill="1" applyBorder="1" applyAlignment="1">
      <alignment horizontal="center" vertical="center"/>
    </xf>
    <xf numFmtId="0" fontId="15" fillId="4" borderId="33" xfId="2" applyFont="1" applyFill="1" applyBorder="1" applyAlignment="1">
      <alignment horizontal="center" vertical="center"/>
    </xf>
    <xf numFmtId="0" fontId="15" fillId="4" borderId="34" xfId="2"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3"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17" xfId="0" applyNumberFormat="1" applyFont="1" applyFill="1" applyBorder="1" applyAlignment="1">
      <alignment horizontal="right" vertical="top"/>
    </xf>
    <xf numFmtId="0" fontId="10" fillId="4" borderId="3" xfId="0" applyFont="1" applyFill="1" applyBorder="1" applyAlignment="1">
      <alignment horizontal="left" vertical="center" wrapText="1"/>
    </xf>
    <xf numFmtId="164" fontId="10" fillId="4" borderId="0" xfId="0" applyNumberFormat="1" applyFont="1" applyFill="1" applyAlignment="1">
      <alignment horizontal="left" vertical="center" wrapText="1"/>
    </xf>
    <xf numFmtId="0" fontId="14" fillId="4" borderId="0" xfId="0" applyFont="1" applyFill="1" applyAlignment="1">
      <alignment horizontal="left" vertical="top" wrapText="1"/>
    </xf>
    <xf numFmtId="0" fontId="15" fillId="4" borderId="2" xfId="3" applyFont="1" applyFill="1" applyBorder="1" applyAlignment="1">
      <alignment horizontal="center" vertical="top" wrapText="1"/>
    </xf>
    <xf numFmtId="0" fontId="15" fillId="5" borderId="20" xfId="3" applyFont="1" applyFill="1" applyBorder="1" applyAlignment="1">
      <alignment horizontal="center" vertical="top" wrapText="1"/>
    </xf>
    <xf numFmtId="0" fontId="14" fillId="4" borderId="0" xfId="0" applyFont="1" applyFill="1" applyAlignment="1">
      <alignment horizontal="left" vertical="center" wrapText="1"/>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49" fontId="14" fillId="4" borderId="0" xfId="0" applyNumberFormat="1" applyFont="1" applyFill="1" applyAlignment="1">
      <alignment horizontal="left" vertical="center" wrapText="1"/>
    </xf>
    <xf numFmtId="0" fontId="26" fillId="4" borderId="0" xfId="0" applyFont="1" applyFill="1" applyAlignment="1">
      <alignment horizontal="left" wrapText="1"/>
    </xf>
    <xf numFmtId="2" fontId="14" fillId="4" borderId="33" xfId="0" applyNumberFormat="1" applyFont="1" applyFill="1" applyBorder="1" applyAlignment="1">
      <alignment horizontal="left" vertical="top" wrapText="1"/>
    </xf>
    <xf numFmtId="0" fontId="11" fillId="4" borderId="0" xfId="0" applyFont="1" applyFill="1" applyAlignment="1">
      <alignment horizontal="center" vertical="top" wrapText="1"/>
    </xf>
    <xf numFmtId="0" fontId="13" fillId="4" borderId="0" xfId="0" applyFont="1" applyFill="1" applyAlignment="1">
      <alignment horizontal="center" vertical="center" wrapText="1"/>
    </xf>
    <xf numFmtId="0" fontId="15" fillId="4" borderId="0" xfId="3" applyFont="1" applyFill="1" applyAlignment="1">
      <alignment horizontal="center" vertical="center"/>
    </xf>
    <xf numFmtId="0" fontId="15" fillId="4" borderId="0" xfId="0" applyFont="1" applyFill="1" applyAlignment="1">
      <alignment horizontal="center" vertical="center"/>
    </xf>
    <xf numFmtId="0" fontId="14" fillId="4" borderId="33" xfId="0" applyFont="1" applyFill="1" applyBorder="1" applyAlignment="1">
      <alignment horizontal="left" vertical="center" wrapText="1"/>
    </xf>
  </cellXfs>
  <cellStyles count="4">
    <cellStyle name="20% - Accent2" xfId="1" builtinId="34"/>
    <cellStyle name="40% - Accent2" xfId="2" builtinId="35"/>
    <cellStyle name="Normal" xfId="0" builtinId="0"/>
    <cellStyle name="Normal 4 2" xfId="3"/>
  </cellStyles>
  <dxfs count="0"/>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O467"/>
  <sheetViews>
    <sheetView tabSelected="1" view="pageBreakPreview" topLeftCell="A439" zoomScale="40" zoomScaleNormal="50" zoomScaleSheetLayoutView="40" zoomScalePageLayoutView="80" workbookViewId="0">
      <selection activeCell="C456" sqref="C456:J456"/>
    </sheetView>
  </sheetViews>
  <sheetFormatPr defaultColWidth="9.140625" defaultRowHeight="20.25"/>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44.28515625" style="4" customWidth="1"/>
    <col min="10" max="11" width="34.85546875"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c r="B2" s="330" t="s">
        <v>3</v>
      </c>
      <c r="C2" s="330"/>
      <c r="D2" s="330"/>
      <c r="E2" s="330"/>
      <c r="F2" s="330"/>
      <c r="G2" s="330"/>
      <c r="H2" s="330"/>
      <c r="I2" s="330"/>
      <c r="J2" s="330"/>
      <c r="K2" s="44"/>
      <c r="L2" s="44"/>
    </row>
    <row r="3" spans="1:12" ht="15" customHeight="1">
      <c r="A3" s="44"/>
      <c r="B3" s="330"/>
      <c r="C3" s="330"/>
      <c r="D3" s="330"/>
      <c r="E3" s="330"/>
      <c r="F3" s="330"/>
      <c r="G3" s="330"/>
      <c r="H3" s="330"/>
      <c r="I3" s="330"/>
      <c r="J3" s="330"/>
      <c r="K3" s="44"/>
      <c r="L3" s="44"/>
    </row>
    <row r="4" spans="1:12" ht="50.25" customHeight="1">
      <c r="A4" s="44"/>
      <c r="B4" s="330"/>
      <c r="C4" s="330"/>
      <c r="D4" s="330"/>
      <c r="E4" s="330"/>
      <c r="F4" s="330"/>
      <c r="G4" s="330"/>
      <c r="H4" s="330"/>
      <c r="I4" s="330"/>
      <c r="J4" s="330"/>
      <c r="K4" s="44"/>
      <c r="L4" s="44"/>
    </row>
    <row r="5" spans="1:12" ht="15" customHeight="1">
      <c r="A5" s="44"/>
      <c r="B5" s="330"/>
      <c r="C5" s="330"/>
      <c r="D5" s="330"/>
      <c r="E5" s="330"/>
      <c r="F5" s="330"/>
      <c r="G5" s="330"/>
      <c r="H5" s="330"/>
      <c r="I5" s="330"/>
      <c r="J5" s="330"/>
      <c r="K5" s="44"/>
      <c r="L5" s="44"/>
    </row>
    <row r="6" spans="1:12" ht="15" customHeight="1">
      <c r="A6" s="44"/>
      <c r="B6" s="330"/>
      <c r="C6" s="330"/>
      <c r="D6" s="330"/>
      <c r="E6" s="330"/>
      <c r="F6" s="330"/>
      <c r="G6" s="330"/>
      <c r="H6" s="330"/>
      <c r="I6" s="330"/>
      <c r="J6" s="330"/>
      <c r="K6" s="44"/>
      <c r="L6" s="44"/>
    </row>
    <row r="7" spans="1:12" ht="102.75" customHeight="1">
      <c r="A7" s="331" t="s">
        <v>4</v>
      </c>
      <c r="B7" s="331"/>
      <c r="C7" s="331"/>
      <c r="D7" s="331"/>
      <c r="E7" s="331"/>
      <c r="F7" s="331"/>
      <c r="G7" s="331"/>
      <c r="H7" s="331"/>
      <c r="I7" s="331"/>
      <c r="J7" s="331"/>
      <c r="K7" s="163"/>
      <c r="L7" s="163"/>
    </row>
    <row r="8" spans="1:12" ht="23.25">
      <c r="A8" s="18"/>
      <c r="B8" s="18"/>
      <c r="C8" s="18"/>
      <c r="D8" s="18"/>
      <c r="E8" s="18"/>
      <c r="F8" s="18"/>
      <c r="G8" s="18"/>
      <c r="H8" s="18"/>
      <c r="I8" s="18"/>
      <c r="J8" s="18"/>
      <c r="K8" s="18"/>
      <c r="L8" s="1"/>
    </row>
    <row r="9" spans="1:12" ht="26.25">
      <c r="A9" s="50"/>
      <c r="B9" s="50"/>
      <c r="C9" s="332" t="s">
        <v>5</v>
      </c>
      <c r="D9" s="332"/>
      <c r="E9" s="332"/>
      <c r="F9" s="332"/>
      <c r="G9" s="332"/>
      <c r="H9" s="332"/>
      <c r="I9" s="332"/>
      <c r="J9" s="332"/>
      <c r="K9" s="50"/>
      <c r="L9" s="50"/>
    </row>
    <row r="10" spans="1:12" ht="26.25">
      <c r="A10" s="48"/>
      <c r="B10" s="48"/>
      <c r="C10" s="326" t="s">
        <v>6</v>
      </c>
      <c r="D10" s="326"/>
      <c r="E10" s="326"/>
      <c r="F10" s="326"/>
      <c r="G10" s="326"/>
      <c r="H10" s="326"/>
      <c r="I10" s="326"/>
      <c r="J10" s="326"/>
      <c r="K10" s="48"/>
      <c r="L10" s="48"/>
    </row>
    <row r="11" spans="1:12" ht="25.5" customHeight="1">
      <c r="A11" s="49" t="s">
        <v>2</v>
      </c>
      <c r="B11" s="49"/>
      <c r="C11" s="321" t="s">
        <v>7</v>
      </c>
      <c r="D11" s="321"/>
      <c r="E11" s="321"/>
      <c r="F11" s="321"/>
      <c r="G11" s="321"/>
      <c r="H11" s="321"/>
      <c r="I11" s="321"/>
      <c r="J11" s="321"/>
      <c r="K11" s="49"/>
      <c r="L11" s="49"/>
    </row>
    <row r="12" spans="1:12" ht="26.25" thickBot="1">
      <c r="A12" s="61"/>
      <c r="B12" s="61"/>
      <c r="C12" s="61"/>
      <c r="D12" s="61"/>
      <c r="E12" s="61"/>
      <c r="F12" s="61"/>
      <c r="G12" s="61"/>
      <c r="H12" s="61"/>
      <c r="I12" s="61"/>
      <c r="J12" s="61"/>
      <c r="K12" s="61"/>
      <c r="L12" s="102"/>
    </row>
    <row r="13" spans="1:12" ht="36.75" customHeight="1" thickTop="1" thickBot="1">
      <c r="C13" s="306" t="s">
        <v>8</v>
      </c>
      <c r="D13" s="307"/>
      <c r="E13" s="307"/>
      <c r="F13" s="307"/>
      <c r="G13" s="307"/>
      <c r="H13" s="251" t="s">
        <v>9</v>
      </c>
      <c r="I13" s="252"/>
      <c r="J13" s="172" t="s">
        <v>10</v>
      </c>
      <c r="K13" s="172"/>
      <c r="L13" s="172"/>
    </row>
    <row r="14" spans="1:12" ht="27" thickTop="1">
      <c r="C14" s="262" t="s">
        <v>11</v>
      </c>
      <c r="D14" s="263"/>
      <c r="E14" s="263"/>
      <c r="F14" s="263"/>
      <c r="G14" s="263"/>
      <c r="H14" s="277"/>
      <c r="I14" s="278"/>
      <c r="J14" s="185">
        <f>SUM(H15:I19)</f>
        <v>8166548.4500000002</v>
      </c>
      <c r="K14" s="185"/>
      <c r="L14" s="185"/>
    </row>
    <row r="15" spans="1:12" ht="30.75" customHeight="1">
      <c r="C15" s="275" t="s">
        <v>12</v>
      </c>
      <c r="D15" s="276"/>
      <c r="E15" s="276"/>
      <c r="F15" s="276"/>
      <c r="G15" s="276"/>
      <c r="H15" s="257">
        <f>J47</f>
        <v>2685000</v>
      </c>
      <c r="I15" s="257"/>
      <c r="J15" s="173"/>
      <c r="K15" s="174"/>
      <c r="L15" s="175"/>
    </row>
    <row r="16" spans="1:12" ht="25.5">
      <c r="C16" s="275" t="s">
        <v>13</v>
      </c>
      <c r="D16" s="276"/>
      <c r="E16" s="276"/>
      <c r="F16" s="276"/>
      <c r="G16" s="276"/>
      <c r="H16" s="173">
        <f>J52</f>
        <v>58000</v>
      </c>
      <c r="I16" s="173"/>
      <c r="J16" s="173"/>
      <c r="K16" s="174"/>
      <c r="L16" s="175"/>
    </row>
    <row r="17" spans="3:12" ht="25.5">
      <c r="C17" s="275" t="s">
        <v>14</v>
      </c>
      <c r="D17" s="276"/>
      <c r="E17" s="276"/>
      <c r="F17" s="276"/>
      <c r="G17" s="276"/>
      <c r="H17" s="173">
        <f>J56</f>
        <v>540000</v>
      </c>
      <c r="I17" s="173"/>
      <c r="J17" s="173"/>
      <c r="K17" s="174"/>
      <c r="L17" s="175"/>
    </row>
    <row r="18" spans="3:12" ht="25.5">
      <c r="C18" s="275" t="s">
        <v>15</v>
      </c>
      <c r="D18" s="276"/>
      <c r="E18" s="276"/>
      <c r="F18" s="276"/>
      <c r="G18" s="276"/>
      <c r="H18" s="173">
        <f>J63</f>
        <v>220000</v>
      </c>
      <c r="I18" s="173"/>
      <c r="J18" s="173"/>
      <c r="K18" s="174"/>
      <c r="L18" s="175"/>
    </row>
    <row r="19" spans="3:12" ht="25.5">
      <c r="C19" s="275" t="s">
        <v>16</v>
      </c>
      <c r="D19" s="276"/>
      <c r="E19" s="276"/>
      <c r="F19" s="276"/>
      <c r="G19" s="276"/>
      <c r="H19" s="257">
        <f>J72</f>
        <v>4663548.45</v>
      </c>
      <c r="I19" s="257"/>
      <c r="J19" s="173"/>
      <c r="K19" s="174"/>
      <c r="L19" s="175"/>
    </row>
    <row r="20" spans="3:12" ht="26.25">
      <c r="C20" s="273" t="s">
        <v>17</v>
      </c>
      <c r="D20" s="274"/>
      <c r="E20" s="274"/>
      <c r="F20" s="274"/>
      <c r="G20" s="274"/>
      <c r="H20" s="258">
        <f>SUM(H21:I25)</f>
        <v>8800548.4499999993</v>
      </c>
      <c r="I20" s="259"/>
      <c r="J20" s="185">
        <f>SUM(H20)</f>
        <v>8800548.4499999993</v>
      </c>
      <c r="K20" s="186"/>
      <c r="L20" s="187"/>
    </row>
    <row r="21" spans="3:12" ht="25.5">
      <c r="C21" s="275" t="s">
        <v>18</v>
      </c>
      <c r="D21" s="276"/>
      <c r="E21" s="276"/>
      <c r="F21" s="276"/>
      <c r="G21" s="276"/>
      <c r="H21" s="173">
        <f>SUM(J84,J90,J96,J101,J111,J115,J117,J119)</f>
        <v>3705000</v>
      </c>
      <c r="I21" s="173"/>
      <c r="J21" s="173"/>
      <c r="K21" s="174"/>
      <c r="L21" s="175"/>
    </row>
    <row r="22" spans="3:12" ht="51.75" customHeight="1">
      <c r="C22" s="275" t="s">
        <v>19</v>
      </c>
      <c r="D22" s="276"/>
      <c r="E22" s="276"/>
      <c r="F22" s="276"/>
      <c r="G22" s="276"/>
      <c r="H22" s="182">
        <f>SUM(J127,J137)</f>
        <v>2610800</v>
      </c>
      <c r="I22" s="182"/>
      <c r="J22" s="173"/>
      <c r="K22" s="174"/>
      <c r="L22" s="175"/>
    </row>
    <row r="23" spans="3:12" ht="25.5">
      <c r="C23" s="275" t="s">
        <v>20</v>
      </c>
      <c r="D23" s="276"/>
      <c r="E23" s="276"/>
      <c r="F23" s="276"/>
      <c r="G23" s="276"/>
      <c r="H23" s="173">
        <f>J151</f>
        <v>199000</v>
      </c>
      <c r="I23" s="173"/>
      <c r="J23" s="173"/>
      <c r="K23" s="174"/>
      <c r="L23" s="175"/>
    </row>
    <row r="24" spans="3:12" ht="25.5">
      <c r="C24" s="275" t="s">
        <v>21</v>
      </c>
      <c r="D24" s="276"/>
      <c r="E24" s="276"/>
      <c r="F24" s="276"/>
      <c r="G24" s="276"/>
      <c r="H24" s="173">
        <f>SUM(J139)</f>
        <v>2275748.4500000002</v>
      </c>
      <c r="I24" s="173"/>
      <c r="J24" s="173"/>
      <c r="K24" s="174"/>
      <c r="L24" s="175"/>
    </row>
    <row r="25" spans="3:12" ht="25.5">
      <c r="C25" s="269" t="s">
        <v>22</v>
      </c>
      <c r="D25" s="270"/>
      <c r="E25" s="270"/>
      <c r="F25" s="270"/>
      <c r="G25" s="271"/>
      <c r="H25" s="174">
        <f>SUM(J149)</f>
        <v>10000</v>
      </c>
      <c r="I25" s="272"/>
      <c r="J25" s="176"/>
      <c r="K25" s="177"/>
      <c r="L25" s="178"/>
    </row>
    <row r="26" spans="3:12" ht="26.25">
      <c r="C26" s="313" t="s">
        <v>23</v>
      </c>
      <c r="D26" s="274"/>
      <c r="E26" s="274"/>
      <c r="F26" s="274"/>
      <c r="G26" s="274"/>
      <c r="H26" s="173">
        <f>SUM(J14-J20)</f>
        <v>-633999.99999999907</v>
      </c>
      <c r="I26" s="173"/>
      <c r="J26" s="179">
        <f>SUM(K14-K20)</f>
        <v>0</v>
      </c>
      <c r="K26" s="180"/>
      <c r="L26" s="181"/>
    </row>
    <row r="27" spans="3:12" ht="26.25">
      <c r="C27" s="273" t="s">
        <v>24</v>
      </c>
      <c r="D27" s="274"/>
      <c r="E27" s="274"/>
      <c r="F27" s="274"/>
      <c r="G27" s="274"/>
      <c r="H27" s="173">
        <f>SUM(J15-J21)</f>
        <v>0</v>
      </c>
      <c r="I27" s="173"/>
      <c r="J27" s="179"/>
      <c r="K27" s="180"/>
      <c r="L27" s="181"/>
    </row>
    <row r="28" spans="3:12" ht="41.25" customHeight="1">
      <c r="C28" s="283" t="s">
        <v>25</v>
      </c>
      <c r="D28" s="284"/>
      <c r="E28" s="284"/>
      <c r="F28" s="284"/>
      <c r="G28" s="284"/>
      <c r="H28" s="182">
        <f>SUM(J148)</f>
        <v>520000</v>
      </c>
      <c r="I28" s="182"/>
      <c r="J28" s="182">
        <v>0</v>
      </c>
      <c r="K28" s="183"/>
      <c r="L28" s="184"/>
    </row>
    <row r="29" spans="3:12" ht="27.75" customHeight="1">
      <c r="C29" s="273" t="s">
        <v>26</v>
      </c>
      <c r="D29" s="274"/>
      <c r="E29" s="274"/>
      <c r="F29" s="274"/>
      <c r="G29" s="274"/>
      <c r="H29" s="173">
        <f>SUM(H26-H28)</f>
        <v>-1153999.9999999991</v>
      </c>
      <c r="I29" s="173"/>
      <c r="J29" s="185">
        <f>SUM(K27:K28)</f>
        <v>0</v>
      </c>
      <c r="K29" s="186"/>
      <c r="L29" s="187"/>
    </row>
    <row r="30" spans="3:12" ht="26.25" customHeight="1">
      <c r="C30" s="273" t="s">
        <v>27</v>
      </c>
      <c r="D30" s="274"/>
      <c r="E30" s="274"/>
      <c r="F30" s="274"/>
      <c r="G30" s="274"/>
      <c r="H30" s="173">
        <f>SUM(H31:I33)</f>
        <v>1154000</v>
      </c>
      <c r="I30" s="173"/>
      <c r="J30" s="185"/>
      <c r="K30" s="186"/>
      <c r="L30" s="187"/>
    </row>
    <row r="31" spans="3:12" ht="25.5">
      <c r="C31" s="269" t="s">
        <v>28</v>
      </c>
      <c r="D31" s="270"/>
      <c r="E31" s="270"/>
      <c r="F31" s="270"/>
      <c r="G31" s="271"/>
      <c r="H31" s="174">
        <f>SUM(J69)</f>
        <v>500000</v>
      </c>
      <c r="I31" s="272"/>
      <c r="J31" s="176"/>
      <c r="K31" s="177"/>
      <c r="L31" s="178"/>
    </row>
    <row r="32" spans="3:12" ht="27.75" customHeight="1">
      <c r="C32" s="275" t="s">
        <v>29</v>
      </c>
      <c r="D32" s="276"/>
      <c r="E32" s="276"/>
      <c r="F32" s="276"/>
      <c r="G32" s="276"/>
      <c r="H32" s="173">
        <f>SUM(J71)</f>
        <v>500000</v>
      </c>
      <c r="I32" s="173"/>
      <c r="J32" s="166"/>
      <c r="K32" s="167"/>
      <c r="L32" s="168"/>
    </row>
    <row r="33" spans="2:12" ht="29.25" customHeight="1" thickBot="1">
      <c r="C33" s="316" t="s">
        <v>30</v>
      </c>
      <c r="D33" s="317"/>
      <c r="E33" s="317"/>
      <c r="F33" s="317"/>
      <c r="G33" s="317"/>
      <c r="H33" s="318">
        <v>154000</v>
      </c>
      <c r="I33" s="318"/>
      <c r="J33" s="169"/>
      <c r="K33" s="170"/>
      <c r="L33" s="171"/>
    </row>
    <row r="34" spans="2:12" ht="52.5" customHeight="1" thickTop="1">
      <c r="C34" s="155" t="s">
        <v>32</v>
      </c>
      <c r="D34" s="155"/>
      <c r="E34" s="155"/>
      <c r="F34" s="155"/>
      <c r="G34" s="155"/>
      <c r="H34" s="155"/>
      <c r="I34" s="155"/>
      <c r="J34" s="155"/>
      <c r="K34" s="23"/>
      <c r="L34" s="5"/>
    </row>
    <row r="35" spans="2:12" ht="30" customHeight="1">
      <c r="B35" s="19"/>
      <c r="C35" s="293" t="s">
        <v>31</v>
      </c>
      <c r="D35" s="293"/>
      <c r="E35" s="293"/>
      <c r="F35" s="293"/>
      <c r="G35" s="293"/>
      <c r="H35" s="320">
        <f>J80</f>
        <v>9320548.4499999993</v>
      </c>
      <c r="I35" s="320"/>
      <c r="J35" s="154" t="s">
        <v>33</v>
      </c>
      <c r="K35" s="23"/>
      <c r="L35" s="5"/>
    </row>
    <row r="36" spans="2:12" ht="30" customHeight="1" thickBot="1">
      <c r="B36" s="19"/>
      <c r="C36" s="62"/>
      <c r="D36" s="62"/>
      <c r="E36" s="62"/>
      <c r="F36" s="62"/>
      <c r="G36" s="62"/>
      <c r="H36" s="62"/>
      <c r="I36" s="62"/>
      <c r="J36" s="62"/>
      <c r="K36" s="23"/>
      <c r="L36" s="5"/>
    </row>
    <row r="37" spans="2:12" ht="26.25" thickTop="1">
      <c r="B37" s="19"/>
      <c r="C37" s="266" t="s">
        <v>18</v>
      </c>
      <c r="D37" s="267"/>
      <c r="E37" s="267"/>
      <c r="F37" s="267"/>
      <c r="G37" s="268"/>
      <c r="H37" s="260">
        <f>H21</f>
        <v>3705000</v>
      </c>
      <c r="I37" s="261"/>
      <c r="J37" s="2"/>
      <c r="K37" s="23"/>
      <c r="L37" s="5"/>
    </row>
    <row r="38" spans="2:12" ht="54" customHeight="1">
      <c r="B38" s="19"/>
      <c r="C38" s="269" t="s">
        <v>34</v>
      </c>
      <c r="D38" s="270"/>
      <c r="E38" s="270"/>
      <c r="F38" s="270"/>
      <c r="G38" s="271"/>
      <c r="H38" s="253">
        <f>H22</f>
        <v>2610800</v>
      </c>
      <c r="I38" s="254"/>
      <c r="J38" s="55"/>
      <c r="K38" s="115"/>
      <c r="L38" s="5"/>
    </row>
    <row r="39" spans="2:12" ht="33" customHeight="1">
      <c r="B39" s="19"/>
      <c r="C39" s="264" t="s">
        <v>35</v>
      </c>
      <c r="D39" s="265"/>
      <c r="E39" s="265"/>
      <c r="F39" s="265"/>
      <c r="G39" s="265"/>
      <c r="H39" s="253">
        <f>H24</f>
        <v>2275748.4500000002</v>
      </c>
      <c r="I39" s="254"/>
      <c r="J39" s="2"/>
      <c r="K39" s="111"/>
      <c r="L39" s="5"/>
    </row>
    <row r="40" spans="2:12" ht="24.75" customHeight="1">
      <c r="C40" s="264" t="s">
        <v>0</v>
      </c>
      <c r="D40" s="265"/>
      <c r="E40" s="265"/>
      <c r="F40" s="265"/>
      <c r="G40" s="265"/>
      <c r="H40" s="255">
        <f>H23</f>
        <v>199000</v>
      </c>
      <c r="I40" s="256"/>
      <c r="J40" s="3"/>
      <c r="K40" s="23"/>
      <c r="L40" s="5"/>
    </row>
    <row r="41" spans="2:12" ht="26.25" thickBot="1">
      <c r="C41" s="314" t="s">
        <v>36</v>
      </c>
      <c r="D41" s="315"/>
      <c r="E41" s="315"/>
      <c r="F41" s="315"/>
      <c r="G41" s="315"/>
      <c r="H41" s="295">
        <f>SUM(J147,J149)</f>
        <v>530000</v>
      </c>
      <c r="I41" s="296"/>
      <c r="J41" s="3"/>
      <c r="K41" s="23"/>
      <c r="L41" s="5"/>
    </row>
    <row r="42" spans="2:12" ht="30" customHeight="1" thickTop="1">
      <c r="C42" s="333" t="s">
        <v>37</v>
      </c>
      <c r="D42" s="333"/>
      <c r="E42" s="333"/>
      <c r="F42" s="333"/>
      <c r="G42" s="333"/>
      <c r="H42" s="333"/>
      <c r="I42" s="333"/>
      <c r="J42" s="333"/>
      <c r="K42" s="23"/>
      <c r="L42" s="5"/>
    </row>
    <row r="43" spans="2:12" ht="73.5" customHeight="1" thickBot="1">
      <c r="B43" s="20"/>
      <c r="C43" s="334" t="s">
        <v>38</v>
      </c>
      <c r="D43" s="334"/>
      <c r="E43" s="334"/>
      <c r="F43" s="334"/>
      <c r="G43" s="334"/>
      <c r="H43" s="334"/>
      <c r="I43" s="334"/>
      <c r="J43" s="334"/>
      <c r="K43" s="23"/>
      <c r="L43" s="5"/>
    </row>
    <row r="44" spans="2:12" ht="80.25" thickTop="1" thickBot="1">
      <c r="C44" s="63" t="s">
        <v>39</v>
      </c>
      <c r="D44" s="64" t="s">
        <v>40</v>
      </c>
      <c r="E44" s="308" t="s">
        <v>41</v>
      </c>
      <c r="F44" s="308"/>
      <c r="G44" s="308"/>
      <c r="H44" s="308"/>
      <c r="I44" s="308"/>
      <c r="J44" s="65" t="s">
        <v>42</v>
      </c>
      <c r="K44" s="23"/>
      <c r="L44" s="5"/>
    </row>
    <row r="45" spans="2:12" ht="27" thickTop="1">
      <c r="C45" s="66">
        <v>7</v>
      </c>
      <c r="D45" s="42"/>
      <c r="E45" s="309" t="s">
        <v>43</v>
      </c>
      <c r="F45" s="309"/>
      <c r="G45" s="309"/>
      <c r="H45" s="309"/>
      <c r="I45" s="309"/>
      <c r="J45" s="67"/>
      <c r="K45" s="111"/>
      <c r="L45" s="5"/>
    </row>
    <row r="46" spans="2:12" ht="26.25">
      <c r="C46" s="45">
        <v>71</v>
      </c>
      <c r="D46" s="46"/>
      <c r="E46" s="310" t="s">
        <v>44</v>
      </c>
      <c r="F46" s="310"/>
      <c r="G46" s="310"/>
      <c r="H46" s="310"/>
      <c r="I46" s="310"/>
      <c r="J46" s="28"/>
      <c r="K46" s="114"/>
      <c r="L46" s="5"/>
    </row>
    <row r="47" spans="2:12" ht="26.25">
      <c r="C47" s="47">
        <v>711</v>
      </c>
      <c r="D47" s="58"/>
      <c r="E47" s="294" t="s">
        <v>45</v>
      </c>
      <c r="F47" s="294"/>
      <c r="G47" s="294"/>
      <c r="H47" s="294"/>
      <c r="I47" s="294"/>
      <c r="J47" s="26">
        <f>SUM(J48:J51)</f>
        <v>2685000</v>
      </c>
      <c r="K47" s="23"/>
      <c r="L47" s="5"/>
    </row>
    <row r="48" spans="2:12" ht="33.75" customHeight="1">
      <c r="C48" s="47"/>
      <c r="D48" s="58">
        <v>7111</v>
      </c>
      <c r="E48" s="224" t="s">
        <v>46</v>
      </c>
      <c r="F48" s="224"/>
      <c r="G48" s="224"/>
      <c r="H48" s="224"/>
      <c r="I48" s="224"/>
      <c r="J48" s="25">
        <v>1450000</v>
      </c>
      <c r="K48" s="23"/>
      <c r="L48" s="5"/>
    </row>
    <row r="49" spans="3:12" ht="30.75" customHeight="1">
      <c r="C49" s="47"/>
      <c r="D49" s="58">
        <v>71131</v>
      </c>
      <c r="E49" s="265" t="s">
        <v>47</v>
      </c>
      <c r="F49" s="265"/>
      <c r="G49" s="265"/>
      <c r="H49" s="265"/>
      <c r="I49" s="265"/>
      <c r="J49" s="27">
        <v>820000</v>
      </c>
      <c r="K49" s="23"/>
      <c r="L49" s="5"/>
    </row>
    <row r="50" spans="3:12" ht="26.25">
      <c r="C50" s="47"/>
      <c r="D50" s="58">
        <v>71132</v>
      </c>
      <c r="E50" s="224" t="s">
        <v>48</v>
      </c>
      <c r="F50" s="224"/>
      <c r="G50" s="224"/>
      <c r="H50" s="224"/>
      <c r="I50" s="224"/>
      <c r="J50" s="25">
        <v>165000</v>
      </c>
      <c r="K50" s="114"/>
      <c r="L50" s="5"/>
    </row>
    <row r="51" spans="3:12" ht="25.5">
      <c r="C51" s="47"/>
      <c r="D51" s="58">
        <v>71175</v>
      </c>
      <c r="E51" s="224" t="s">
        <v>49</v>
      </c>
      <c r="F51" s="224"/>
      <c r="G51" s="224"/>
      <c r="H51" s="224"/>
      <c r="I51" s="224"/>
      <c r="J51" s="25">
        <v>250000</v>
      </c>
      <c r="K51" s="23"/>
      <c r="L51" s="5"/>
    </row>
    <row r="52" spans="3:12" ht="26.25">
      <c r="C52" s="45">
        <v>713</v>
      </c>
      <c r="D52" s="58"/>
      <c r="E52" s="294" t="s">
        <v>50</v>
      </c>
      <c r="F52" s="294"/>
      <c r="G52" s="294"/>
      <c r="H52" s="294"/>
      <c r="I52" s="294"/>
      <c r="J52" s="26">
        <f>SUM(J53:J55)</f>
        <v>58000</v>
      </c>
      <c r="K52" s="23"/>
      <c r="L52" s="5"/>
    </row>
    <row r="53" spans="3:12" ht="26.25">
      <c r="C53" s="45"/>
      <c r="D53" s="58">
        <v>71312</v>
      </c>
      <c r="E53" s="224" t="s">
        <v>51</v>
      </c>
      <c r="F53" s="224"/>
      <c r="G53" s="224"/>
      <c r="H53" s="224"/>
      <c r="I53" s="224"/>
      <c r="J53" s="25">
        <v>35000</v>
      </c>
      <c r="K53" s="114"/>
      <c r="L53" s="5"/>
    </row>
    <row r="54" spans="3:12" ht="25.5">
      <c r="C54" s="45"/>
      <c r="D54" s="58">
        <v>71351</v>
      </c>
      <c r="E54" s="224" t="s">
        <v>52</v>
      </c>
      <c r="F54" s="224"/>
      <c r="G54" s="224"/>
      <c r="H54" s="224"/>
      <c r="I54" s="224"/>
      <c r="J54" s="25">
        <v>13000</v>
      </c>
      <c r="K54" s="23"/>
      <c r="L54" s="5"/>
    </row>
    <row r="55" spans="3:12" ht="25.5">
      <c r="C55" s="45"/>
      <c r="D55" s="58">
        <v>71361</v>
      </c>
      <c r="E55" s="95" t="s">
        <v>53</v>
      </c>
      <c r="F55" s="96"/>
      <c r="G55" s="96"/>
      <c r="H55" s="96"/>
      <c r="I55" s="97"/>
      <c r="J55" s="25">
        <v>10000</v>
      </c>
      <c r="K55" s="23"/>
      <c r="L55" s="5"/>
    </row>
    <row r="56" spans="3:12" ht="31.5">
      <c r="C56" s="47">
        <v>714</v>
      </c>
      <c r="D56" s="58"/>
      <c r="E56" s="231" t="s">
        <v>54</v>
      </c>
      <c r="F56" s="232"/>
      <c r="G56" s="232"/>
      <c r="H56" s="232"/>
      <c r="I56" s="233"/>
      <c r="J56" s="26">
        <f>SUM(J57:J62)</f>
        <v>540000</v>
      </c>
      <c r="K56" s="108"/>
      <c r="L56" s="5"/>
    </row>
    <row r="57" spans="3:12" ht="25.5">
      <c r="C57" s="47"/>
      <c r="D57" s="58">
        <v>7141</v>
      </c>
      <c r="E57" s="212" t="s">
        <v>55</v>
      </c>
      <c r="F57" s="213"/>
      <c r="G57" s="213"/>
      <c r="H57" s="213"/>
      <c r="I57" s="214"/>
      <c r="J57" s="25">
        <v>35000</v>
      </c>
      <c r="K57" s="23"/>
      <c r="L57" s="5"/>
    </row>
    <row r="58" spans="3:12" ht="25.5">
      <c r="C58" s="47"/>
      <c r="D58" s="58">
        <v>7142</v>
      </c>
      <c r="E58" s="212" t="s">
        <v>56</v>
      </c>
      <c r="F58" s="213"/>
      <c r="G58" s="213"/>
      <c r="H58" s="213"/>
      <c r="I58" s="214"/>
      <c r="J58" s="25">
        <v>0</v>
      </c>
      <c r="K58" s="113"/>
      <c r="L58" s="5"/>
    </row>
    <row r="59" spans="3:12" ht="47.25" customHeight="1">
      <c r="C59" s="47"/>
      <c r="D59" s="59">
        <v>7146</v>
      </c>
      <c r="E59" s="297" t="s">
        <v>57</v>
      </c>
      <c r="F59" s="298"/>
      <c r="G59" s="298"/>
      <c r="H59" s="298"/>
      <c r="I59" s="299"/>
      <c r="J59" s="27">
        <v>235000</v>
      </c>
      <c r="K59" s="23"/>
      <c r="L59" s="5"/>
    </row>
    <row r="60" spans="3:12" ht="51.75" customHeight="1">
      <c r="C60" s="47"/>
      <c r="D60" s="59">
        <v>71484</v>
      </c>
      <c r="E60" s="297" t="s">
        <v>58</v>
      </c>
      <c r="F60" s="298"/>
      <c r="G60" s="298"/>
      <c r="H60" s="298"/>
      <c r="I60" s="299"/>
      <c r="J60" s="27">
        <v>70000</v>
      </c>
      <c r="L60" s="23"/>
    </row>
    <row r="61" spans="3:12" ht="24.75" customHeight="1">
      <c r="C61" s="47"/>
      <c r="D61" s="58">
        <v>71489</v>
      </c>
      <c r="E61" s="297" t="s">
        <v>59</v>
      </c>
      <c r="F61" s="298"/>
      <c r="G61" s="298"/>
      <c r="H61" s="298"/>
      <c r="I61" s="299"/>
      <c r="J61" s="25">
        <v>170000</v>
      </c>
      <c r="K61" s="23"/>
      <c r="L61" s="5"/>
    </row>
    <row r="62" spans="3:12" ht="27.75" customHeight="1">
      <c r="C62" s="47"/>
      <c r="D62" s="58">
        <v>7149</v>
      </c>
      <c r="E62" s="297" t="s">
        <v>60</v>
      </c>
      <c r="F62" s="298"/>
      <c r="G62" s="298"/>
      <c r="H62" s="298"/>
      <c r="I62" s="299"/>
      <c r="J62" s="25">
        <v>30000</v>
      </c>
      <c r="K62" s="23"/>
      <c r="L62" s="5"/>
    </row>
    <row r="63" spans="3:12" ht="26.25" customHeight="1">
      <c r="C63" s="45">
        <v>715</v>
      </c>
      <c r="D63" s="58"/>
      <c r="E63" s="231" t="s">
        <v>61</v>
      </c>
      <c r="F63" s="232"/>
      <c r="G63" s="232"/>
      <c r="H63" s="232"/>
      <c r="I63" s="233"/>
      <c r="J63" s="26">
        <f>SUM(J64:J67)</f>
        <v>220000</v>
      </c>
      <c r="K63" s="23"/>
      <c r="L63" s="5"/>
    </row>
    <row r="64" spans="3:12" ht="54" customHeight="1">
      <c r="C64" s="45"/>
      <c r="D64" s="59">
        <v>7153</v>
      </c>
      <c r="E64" s="290" t="s">
        <v>62</v>
      </c>
      <c r="F64" s="291"/>
      <c r="G64" s="291"/>
      <c r="H64" s="291"/>
      <c r="I64" s="292"/>
      <c r="J64" s="27">
        <v>25000</v>
      </c>
      <c r="K64" s="23"/>
      <c r="L64" s="5"/>
    </row>
    <row r="65" spans="2:12" ht="52.5" customHeight="1">
      <c r="C65" s="45"/>
      <c r="D65" s="59">
        <v>71523</v>
      </c>
      <c r="E65" s="290" t="s">
        <v>63</v>
      </c>
      <c r="F65" s="291"/>
      <c r="G65" s="291"/>
      <c r="H65" s="291"/>
      <c r="I65" s="292"/>
      <c r="J65" s="27">
        <v>25000</v>
      </c>
      <c r="K65" s="23"/>
      <c r="L65" s="5"/>
    </row>
    <row r="66" spans="2:12" ht="51.75" customHeight="1">
      <c r="C66" s="45"/>
      <c r="D66" s="59">
        <v>71525</v>
      </c>
      <c r="E66" s="290" t="s">
        <v>64</v>
      </c>
      <c r="F66" s="291"/>
      <c r="G66" s="291"/>
      <c r="H66" s="291"/>
      <c r="I66" s="292"/>
      <c r="J66" s="27">
        <v>20000</v>
      </c>
      <c r="K66" s="23"/>
      <c r="L66" s="5"/>
    </row>
    <row r="67" spans="2:12" ht="31.5" customHeight="1">
      <c r="C67" s="45"/>
      <c r="D67" s="58">
        <v>71554</v>
      </c>
      <c r="E67" s="303" t="s">
        <v>15</v>
      </c>
      <c r="F67" s="304"/>
      <c r="G67" s="304"/>
      <c r="H67" s="304"/>
      <c r="I67" s="305"/>
      <c r="J67" s="27">
        <v>150000</v>
      </c>
      <c r="K67" s="23"/>
      <c r="L67" s="5"/>
    </row>
    <row r="68" spans="2:12" ht="31.5" customHeight="1">
      <c r="C68" s="45">
        <v>72</v>
      </c>
      <c r="D68" s="58"/>
      <c r="E68" s="231" t="s">
        <v>65</v>
      </c>
      <c r="F68" s="232"/>
      <c r="G68" s="232"/>
      <c r="H68" s="232"/>
      <c r="I68" s="233"/>
      <c r="J68" s="52">
        <f>SUM(J69)</f>
        <v>500000</v>
      </c>
      <c r="K68" s="23"/>
      <c r="L68" s="5"/>
    </row>
    <row r="69" spans="2:12" ht="31.5" customHeight="1">
      <c r="C69" s="45"/>
      <c r="D69" s="58">
        <v>72112</v>
      </c>
      <c r="E69" s="212" t="s">
        <v>66</v>
      </c>
      <c r="F69" s="213"/>
      <c r="G69" s="213"/>
      <c r="H69" s="213"/>
      <c r="I69" s="214"/>
      <c r="J69" s="135">
        <v>500000</v>
      </c>
      <c r="K69" s="23"/>
      <c r="L69" s="5"/>
    </row>
    <row r="70" spans="2:12" ht="31.5" customHeight="1">
      <c r="C70" s="45">
        <v>73</v>
      </c>
      <c r="D70" s="58"/>
      <c r="E70" s="294" t="s">
        <v>67</v>
      </c>
      <c r="F70" s="294"/>
      <c r="G70" s="294"/>
      <c r="H70" s="294"/>
      <c r="I70" s="294"/>
      <c r="J70" s="100">
        <f>SUM(J71)</f>
        <v>500000</v>
      </c>
      <c r="K70" s="23"/>
      <c r="L70" s="5"/>
    </row>
    <row r="71" spans="2:12" ht="25.5">
      <c r="C71" s="45">
        <v>732</v>
      </c>
      <c r="D71" s="58">
        <v>7321</v>
      </c>
      <c r="E71" s="224" t="s">
        <v>68</v>
      </c>
      <c r="F71" s="224"/>
      <c r="G71" s="224"/>
      <c r="H71" s="224"/>
      <c r="I71" s="224"/>
      <c r="J71" s="25">
        <v>500000</v>
      </c>
      <c r="K71" s="23"/>
      <c r="L71" s="5"/>
    </row>
    <row r="72" spans="2:12" ht="26.25">
      <c r="C72" s="45">
        <v>74</v>
      </c>
      <c r="D72" s="58"/>
      <c r="E72" s="294" t="s">
        <v>69</v>
      </c>
      <c r="F72" s="294"/>
      <c r="G72" s="294"/>
      <c r="H72" s="294"/>
      <c r="I72" s="294"/>
      <c r="J72" s="26">
        <f>SUM(J73:J77)</f>
        <v>4663548.45</v>
      </c>
      <c r="K72" s="23"/>
      <c r="L72" s="5"/>
    </row>
    <row r="73" spans="2:12" ht="25.5">
      <c r="C73" s="45"/>
      <c r="D73" s="59">
        <v>7411</v>
      </c>
      <c r="E73" s="276" t="s">
        <v>70</v>
      </c>
      <c r="F73" s="276"/>
      <c r="G73" s="276"/>
      <c r="H73" s="276"/>
      <c r="I73" s="276"/>
      <c r="J73" s="27">
        <v>100000</v>
      </c>
      <c r="K73" s="23"/>
      <c r="L73" s="5"/>
    </row>
    <row r="74" spans="2:12" ht="25.5">
      <c r="C74" s="45"/>
      <c r="D74" s="59">
        <v>74122</v>
      </c>
      <c r="E74" s="284" t="s">
        <v>71</v>
      </c>
      <c r="F74" s="284"/>
      <c r="G74" s="284"/>
      <c r="H74" s="284"/>
      <c r="I74" s="284"/>
      <c r="J74" s="25">
        <v>200000</v>
      </c>
      <c r="K74" s="23"/>
      <c r="L74" s="5"/>
    </row>
    <row r="75" spans="2:12" ht="25.5">
      <c r="C75" s="45"/>
      <c r="D75" s="59">
        <v>74112</v>
      </c>
      <c r="E75" s="284" t="s">
        <v>72</v>
      </c>
      <c r="F75" s="284"/>
      <c r="G75" s="284"/>
      <c r="H75" s="284"/>
      <c r="I75" s="284"/>
      <c r="J75" s="25">
        <v>772000</v>
      </c>
      <c r="K75" s="23"/>
      <c r="L75" s="5"/>
    </row>
    <row r="76" spans="2:12" ht="25.5">
      <c r="C76" s="45"/>
      <c r="D76" s="59">
        <v>7426</v>
      </c>
      <c r="E76" s="319" t="s">
        <v>73</v>
      </c>
      <c r="F76" s="319"/>
      <c r="G76" s="319"/>
      <c r="H76" s="319"/>
      <c r="I76" s="319"/>
      <c r="J76" s="136">
        <v>2241548.4500000002</v>
      </c>
      <c r="K76" s="23"/>
      <c r="L76" s="5"/>
    </row>
    <row r="77" spans="2:12" ht="25.5">
      <c r="B77" s="139"/>
      <c r="C77" s="137"/>
      <c r="D77" s="140">
        <v>7421</v>
      </c>
      <c r="E77" s="284" t="s">
        <v>74</v>
      </c>
      <c r="F77" s="284"/>
      <c r="G77" s="284"/>
      <c r="H77" s="284"/>
      <c r="I77" s="284"/>
      <c r="J77" s="25">
        <v>1350000</v>
      </c>
      <c r="K77" s="23"/>
      <c r="L77" s="5"/>
    </row>
    <row r="78" spans="2:12" ht="26.25">
      <c r="B78" s="139"/>
      <c r="C78" s="138">
        <v>751</v>
      </c>
      <c r="D78" s="59"/>
      <c r="E78" s="311" t="s">
        <v>75</v>
      </c>
      <c r="F78" s="312"/>
      <c r="G78" s="312"/>
      <c r="H78" s="312"/>
      <c r="I78" s="312"/>
      <c r="J78" s="26">
        <f>SUM(J79)</f>
        <v>154000</v>
      </c>
      <c r="K78" s="23"/>
      <c r="L78" s="5"/>
    </row>
    <row r="79" spans="2:12" ht="25.5">
      <c r="B79" s="139"/>
      <c r="C79" s="138"/>
      <c r="D79" s="59">
        <v>75112</v>
      </c>
      <c r="E79" s="290" t="s">
        <v>76</v>
      </c>
      <c r="F79" s="291"/>
      <c r="G79" s="291"/>
      <c r="H79" s="291"/>
      <c r="I79" s="291"/>
      <c r="J79" s="25">
        <v>154000</v>
      </c>
      <c r="K79" s="23"/>
      <c r="L79" s="5"/>
    </row>
    <row r="80" spans="2:12" ht="35.25" customHeight="1" thickBot="1">
      <c r="C80" s="91">
        <v>7</v>
      </c>
      <c r="D80" s="300" t="s">
        <v>77</v>
      </c>
      <c r="E80" s="301"/>
      <c r="F80" s="301"/>
      <c r="G80" s="301"/>
      <c r="H80" s="301"/>
      <c r="I80" s="302"/>
      <c r="J80" s="92">
        <f>SUM(J47,J52,J56,J63,J68,J70,J72,J78)</f>
        <v>9320548.4499999993</v>
      </c>
      <c r="K80" s="23"/>
      <c r="L80" s="5"/>
    </row>
    <row r="81" spans="3:12" ht="27.75" thickTop="1" thickBot="1">
      <c r="K81" s="111"/>
      <c r="L81" s="5"/>
    </row>
    <row r="82" spans="3:12" ht="71.25" customHeight="1" thickTop="1" thickBot="1">
      <c r="C82" s="68" t="s">
        <v>39</v>
      </c>
      <c r="D82" s="69" t="s">
        <v>78</v>
      </c>
      <c r="E82" s="229" t="s">
        <v>41</v>
      </c>
      <c r="F82" s="229"/>
      <c r="G82" s="229"/>
      <c r="H82" s="229"/>
      <c r="I82" s="229"/>
      <c r="J82" s="65" t="s">
        <v>42</v>
      </c>
      <c r="K82" s="23"/>
      <c r="L82" s="5"/>
    </row>
    <row r="83" spans="3:12" ht="27" thickTop="1">
      <c r="C83" s="70">
        <v>4</v>
      </c>
      <c r="D83" s="286" t="s">
        <v>79</v>
      </c>
      <c r="E83" s="286"/>
      <c r="F83" s="286"/>
      <c r="G83" s="286"/>
      <c r="H83" s="286"/>
      <c r="I83" s="286"/>
      <c r="J83" s="67"/>
      <c r="K83" s="23"/>
      <c r="L83" s="5"/>
    </row>
    <row r="84" spans="3:12" ht="26.25">
      <c r="C84" s="32">
        <v>411</v>
      </c>
      <c r="D84" s="193" t="s">
        <v>80</v>
      </c>
      <c r="E84" s="193"/>
      <c r="F84" s="193"/>
      <c r="G84" s="193"/>
      <c r="H84" s="193"/>
      <c r="I84" s="193"/>
      <c r="J84" s="33">
        <v>1681600</v>
      </c>
      <c r="K84" s="23"/>
      <c r="L84" s="5"/>
    </row>
    <row r="85" spans="3:12" ht="25.5">
      <c r="C85" s="32"/>
      <c r="D85" s="6">
        <v>4111</v>
      </c>
      <c r="E85" s="285" t="s">
        <v>81</v>
      </c>
      <c r="F85" s="285"/>
      <c r="G85" s="285"/>
      <c r="H85" s="285"/>
      <c r="I85" s="285"/>
      <c r="J85" s="29">
        <v>1395000</v>
      </c>
      <c r="K85" s="141"/>
      <c r="L85" s="5"/>
    </row>
    <row r="86" spans="3:12" ht="25.5">
      <c r="C86" s="32"/>
      <c r="D86" s="6">
        <v>4112</v>
      </c>
      <c r="E86" s="196" t="s">
        <v>82</v>
      </c>
      <c r="F86" s="196"/>
      <c r="G86" s="196"/>
      <c r="H86" s="196"/>
      <c r="I86" s="196"/>
      <c r="J86" s="29">
        <v>75700</v>
      </c>
      <c r="K86" s="23"/>
      <c r="L86" s="5"/>
    </row>
    <row r="87" spans="3:12" ht="25.5">
      <c r="C87" s="32"/>
      <c r="D87" s="6">
        <v>4113</v>
      </c>
      <c r="E87" s="196" t="s">
        <v>83</v>
      </c>
      <c r="F87" s="196"/>
      <c r="G87" s="196"/>
      <c r="H87" s="196"/>
      <c r="I87" s="196"/>
      <c r="J87" s="29">
        <v>168100</v>
      </c>
      <c r="K87" s="23"/>
      <c r="L87" s="5"/>
    </row>
    <row r="88" spans="3:12" ht="26.25" customHeight="1">
      <c r="C88" s="32"/>
      <c r="D88" s="6">
        <v>4114</v>
      </c>
      <c r="E88" s="196" t="s">
        <v>84</v>
      </c>
      <c r="F88" s="196"/>
      <c r="G88" s="196"/>
      <c r="H88" s="196"/>
      <c r="I88" s="196"/>
      <c r="J88" s="29">
        <v>33500</v>
      </c>
      <c r="K88" s="23"/>
      <c r="L88" s="22"/>
    </row>
    <row r="89" spans="3:12" ht="24.75" customHeight="1">
      <c r="C89" s="32"/>
      <c r="D89" s="6">
        <v>4115</v>
      </c>
      <c r="E89" s="196" t="s">
        <v>85</v>
      </c>
      <c r="F89" s="196"/>
      <c r="G89" s="196"/>
      <c r="H89" s="196"/>
      <c r="I89" s="196"/>
      <c r="J89" s="29">
        <v>9300</v>
      </c>
      <c r="K89" s="23"/>
      <c r="L89" s="5"/>
    </row>
    <row r="90" spans="3:12" ht="30" customHeight="1">
      <c r="C90" s="32">
        <v>412</v>
      </c>
      <c r="D90" s="279" t="s">
        <v>86</v>
      </c>
      <c r="E90" s="216"/>
      <c r="F90" s="216"/>
      <c r="G90" s="216"/>
      <c r="H90" s="216"/>
      <c r="I90" s="217"/>
      <c r="J90" s="35">
        <v>164700</v>
      </c>
      <c r="K90" s="23"/>
      <c r="L90" s="5"/>
    </row>
    <row r="91" spans="3:12" ht="27.75" customHeight="1">
      <c r="C91" s="32"/>
      <c r="D91" s="6">
        <v>4121</v>
      </c>
      <c r="E91" s="196" t="s">
        <v>87</v>
      </c>
      <c r="F91" s="196"/>
      <c r="G91" s="196"/>
      <c r="H91" s="196"/>
      <c r="I91" s="196"/>
      <c r="J91" s="29">
        <v>25000</v>
      </c>
      <c r="K91" s="23"/>
      <c r="L91" s="5"/>
    </row>
    <row r="92" spans="3:12" ht="27.75" customHeight="1">
      <c r="C92" s="32"/>
      <c r="D92" s="6">
        <v>4126</v>
      </c>
      <c r="E92" s="196" t="s">
        <v>88</v>
      </c>
      <c r="F92" s="196"/>
      <c r="G92" s="196"/>
      <c r="H92" s="196"/>
      <c r="I92" s="196"/>
      <c r="J92" s="29">
        <v>101000</v>
      </c>
      <c r="K92" s="23"/>
      <c r="L92" s="5"/>
    </row>
    <row r="93" spans="3:12" ht="26.25" customHeight="1">
      <c r="C93" s="32"/>
      <c r="D93" s="6">
        <v>4124</v>
      </c>
      <c r="E93" s="209" t="s">
        <v>280</v>
      </c>
      <c r="F93" s="210"/>
      <c r="G93" s="210"/>
      <c r="H93" s="210"/>
      <c r="I93" s="211"/>
      <c r="J93" s="29">
        <v>500</v>
      </c>
      <c r="K93" s="23"/>
      <c r="L93" s="5"/>
    </row>
    <row r="94" spans="3:12" ht="26.25" customHeight="1">
      <c r="C94" s="32"/>
      <c r="D94" s="6">
        <v>4125</v>
      </c>
      <c r="E94" s="212" t="s">
        <v>281</v>
      </c>
      <c r="F94" s="213"/>
      <c r="G94" s="213"/>
      <c r="H94" s="213"/>
      <c r="I94" s="214"/>
      <c r="J94" s="29">
        <v>2000</v>
      </c>
      <c r="K94" s="23"/>
      <c r="L94" s="5"/>
    </row>
    <row r="95" spans="3:12" ht="26.25" customHeight="1">
      <c r="C95" s="32"/>
      <c r="D95" s="6">
        <v>4127</v>
      </c>
      <c r="E95" s="196" t="s">
        <v>89</v>
      </c>
      <c r="F95" s="196"/>
      <c r="G95" s="196"/>
      <c r="H95" s="196"/>
      <c r="I95" s="196"/>
      <c r="J95" s="29">
        <v>36200</v>
      </c>
      <c r="K95" s="23"/>
      <c r="L95" s="5"/>
    </row>
    <row r="96" spans="3:12" ht="26.25" customHeight="1">
      <c r="C96" s="32">
        <v>413</v>
      </c>
      <c r="D96" s="193" t="s">
        <v>90</v>
      </c>
      <c r="E96" s="193"/>
      <c r="F96" s="193"/>
      <c r="G96" s="193"/>
      <c r="H96" s="193"/>
      <c r="I96" s="193"/>
      <c r="J96" s="33">
        <v>311000</v>
      </c>
      <c r="K96" s="23"/>
      <c r="L96" s="5"/>
    </row>
    <row r="97" spans="3:12" ht="25.5" customHeight="1">
      <c r="C97" s="32"/>
      <c r="D97" s="6">
        <v>4131</v>
      </c>
      <c r="E97" s="196" t="s">
        <v>91</v>
      </c>
      <c r="F97" s="196"/>
      <c r="G97" s="196"/>
      <c r="H97" s="196"/>
      <c r="I97" s="196"/>
      <c r="J97" s="29">
        <v>26000</v>
      </c>
      <c r="K97" s="23"/>
      <c r="L97" s="5"/>
    </row>
    <row r="98" spans="3:12" ht="29.25" customHeight="1">
      <c r="C98" s="32"/>
      <c r="D98" s="6">
        <v>4133</v>
      </c>
      <c r="E98" s="196" t="s">
        <v>92</v>
      </c>
      <c r="F98" s="196"/>
      <c r="G98" s="196"/>
      <c r="H98" s="196"/>
      <c r="I98" s="196"/>
      <c r="J98" s="29">
        <v>0</v>
      </c>
      <c r="K98" s="23"/>
      <c r="L98" s="5"/>
    </row>
    <row r="99" spans="3:12" ht="26.25">
      <c r="C99" s="32"/>
      <c r="D99" s="6">
        <v>4134</v>
      </c>
      <c r="E99" s="196" t="s">
        <v>93</v>
      </c>
      <c r="F99" s="196"/>
      <c r="G99" s="196"/>
      <c r="H99" s="196"/>
      <c r="I99" s="196"/>
      <c r="J99" s="29">
        <v>230000</v>
      </c>
      <c r="K99" s="111"/>
      <c r="L99" s="5"/>
    </row>
    <row r="100" spans="3:12" ht="27.75" customHeight="1">
      <c r="C100" s="32"/>
      <c r="D100" s="6">
        <v>4135</v>
      </c>
      <c r="E100" s="196" t="s">
        <v>94</v>
      </c>
      <c r="F100" s="196"/>
      <c r="G100" s="196"/>
      <c r="H100" s="196"/>
      <c r="I100" s="196"/>
      <c r="J100" s="29">
        <v>55000</v>
      </c>
      <c r="K100" s="105"/>
      <c r="L100" s="5"/>
    </row>
    <row r="101" spans="3:12" ht="26.25">
      <c r="C101" s="32">
        <v>414</v>
      </c>
      <c r="D101" s="193" t="s">
        <v>95</v>
      </c>
      <c r="E101" s="193"/>
      <c r="F101" s="193"/>
      <c r="G101" s="193"/>
      <c r="H101" s="193"/>
      <c r="I101" s="193"/>
      <c r="J101" s="33">
        <v>713500</v>
      </c>
      <c r="K101" s="23"/>
      <c r="L101" s="5"/>
    </row>
    <row r="102" spans="3:12" ht="25.5">
      <c r="C102" s="32"/>
      <c r="D102" s="6">
        <v>4141</v>
      </c>
      <c r="E102" s="196" t="s">
        <v>96</v>
      </c>
      <c r="F102" s="196"/>
      <c r="G102" s="196"/>
      <c r="H102" s="196"/>
      <c r="I102" s="196"/>
      <c r="J102" s="29">
        <v>19850</v>
      </c>
      <c r="K102" s="23"/>
      <c r="L102" s="5"/>
    </row>
    <row r="103" spans="3:12" ht="25.5" customHeight="1">
      <c r="C103" s="32"/>
      <c r="D103" s="6">
        <v>4142</v>
      </c>
      <c r="E103" s="196" t="s">
        <v>97</v>
      </c>
      <c r="F103" s="196"/>
      <c r="G103" s="196"/>
      <c r="H103" s="196"/>
      <c r="I103" s="196"/>
      <c r="J103" s="29">
        <v>26100</v>
      </c>
      <c r="K103" s="23"/>
      <c r="L103" s="5"/>
    </row>
    <row r="104" spans="3:12" ht="27" customHeight="1">
      <c r="C104" s="32">
        <v>2</v>
      </c>
      <c r="D104" s="6">
        <v>4143</v>
      </c>
      <c r="E104" s="196" t="s">
        <v>98</v>
      </c>
      <c r="F104" s="196"/>
      <c r="G104" s="196"/>
      <c r="H104" s="196"/>
      <c r="I104" s="196"/>
      <c r="J104" s="29">
        <v>33000</v>
      </c>
      <c r="K104" s="23"/>
      <c r="L104" s="5"/>
    </row>
    <row r="105" spans="3:12" ht="27" customHeight="1">
      <c r="C105" s="32"/>
      <c r="D105" s="6">
        <v>4144</v>
      </c>
      <c r="E105" s="196" t="s">
        <v>99</v>
      </c>
      <c r="F105" s="196"/>
      <c r="G105" s="196"/>
      <c r="H105" s="196"/>
      <c r="I105" s="196"/>
      <c r="J105" s="29">
        <v>9000</v>
      </c>
      <c r="K105" s="114"/>
      <c r="L105" s="5"/>
    </row>
    <row r="106" spans="3:12" ht="25.5">
      <c r="C106" s="32"/>
      <c r="D106" s="6">
        <v>4146</v>
      </c>
      <c r="E106" s="196" t="s">
        <v>100</v>
      </c>
      <c r="F106" s="196"/>
      <c r="G106" s="196"/>
      <c r="H106" s="196"/>
      <c r="I106" s="196"/>
      <c r="J106" s="29">
        <v>22000</v>
      </c>
      <c r="K106" s="23"/>
      <c r="L106" s="5"/>
    </row>
    <row r="107" spans="3:12" ht="25.5">
      <c r="C107" s="32"/>
      <c r="D107" s="6">
        <v>4147</v>
      </c>
      <c r="E107" s="196" t="s">
        <v>101</v>
      </c>
      <c r="F107" s="196"/>
      <c r="G107" s="196"/>
      <c r="H107" s="196"/>
      <c r="I107" s="196"/>
      <c r="J107" s="29">
        <v>4200</v>
      </c>
      <c r="K107" s="23"/>
      <c r="L107" s="5"/>
    </row>
    <row r="108" spans="3:12" ht="26.25">
      <c r="C108" s="32"/>
      <c r="D108" s="6">
        <v>4148</v>
      </c>
      <c r="E108" s="196" t="s">
        <v>102</v>
      </c>
      <c r="F108" s="196"/>
      <c r="G108" s="196"/>
      <c r="H108" s="196"/>
      <c r="I108" s="196"/>
      <c r="J108" s="29">
        <v>3400</v>
      </c>
      <c r="K108" s="114"/>
      <c r="L108" s="5"/>
    </row>
    <row r="109" spans="3:12" s="22" customFormat="1" ht="30" customHeight="1">
      <c r="C109" s="32"/>
      <c r="D109" s="6">
        <v>4149</v>
      </c>
      <c r="E109" s="196" t="s">
        <v>103</v>
      </c>
      <c r="F109" s="196"/>
      <c r="G109" s="196"/>
      <c r="H109" s="196"/>
      <c r="I109" s="196"/>
      <c r="J109" s="25">
        <v>545950</v>
      </c>
      <c r="K109" s="113"/>
      <c r="L109" s="5"/>
    </row>
    <row r="110" spans="3:12" ht="25.5">
      <c r="C110" s="32"/>
      <c r="D110" s="6">
        <v>41491</v>
      </c>
      <c r="E110" s="196" t="s">
        <v>104</v>
      </c>
      <c r="F110" s="196"/>
      <c r="G110" s="196"/>
      <c r="H110" s="196"/>
      <c r="I110" s="196"/>
      <c r="J110" s="29">
        <v>50000</v>
      </c>
      <c r="K110" s="113"/>
      <c r="L110" s="5"/>
    </row>
    <row r="111" spans="3:12" ht="26.25">
      <c r="C111" s="32">
        <v>415</v>
      </c>
      <c r="D111" s="193" t="s">
        <v>105</v>
      </c>
      <c r="E111" s="193"/>
      <c r="F111" s="193"/>
      <c r="G111" s="193"/>
      <c r="H111" s="193"/>
      <c r="I111" s="193"/>
      <c r="J111" s="33">
        <v>29500</v>
      </c>
      <c r="K111" s="23"/>
      <c r="L111" s="5"/>
    </row>
    <row r="112" spans="3:12" ht="25.5">
      <c r="C112" s="32"/>
      <c r="D112" s="6">
        <v>4152</v>
      </c>
      <c r="E112" s="196" t="s">
        <v>106</v>
      </c>
      <c r="F112" s="196"/>
      <c r="G112" s="196"/>
      <c r="H112" s="196"/>
      <c r="I112" s="196"/>
      <c r="J112" s="29">
        <v>7000</v>
      </c>
      <c r="K112" s="23"/>
      <c r="L112" s="5"/>
    </row>
    <row r="113" spans="3:12" ht="25.5">
      <c r="C113" s="32"/>
      <c r="D113" s="6">
        <v>41531</v>
      </c>
      <c r="E113" s="196" t="s">
        <v>107</v>
      </c>
      <c r="F113" s="196"/>
      <c r="G113" s="196"/>
      <c r="H113" s="196"/>
      <c r="I113" s="196"/>
      <c r="J113" s="29">
        <v>20000</v>
      </c>
      <c r="K113" s="23"/>
      <c r="L113" s="5"/>
    </row>
    <row r="114" spans="3:12" ht="25.5">
      <c r="C114" s="32"/>
      <c r="D114" s="6">
        <v>41532</v>
      </c>
      <c r="E114" s="196" t="s">
        <v>108</v>
      </c>
      <c r="F114" s="196"/>
      <c r="G114" s="196"/>
      <c r="H114" s="196"/>
      <c r="I114" s="196"/>
      <c r="J114" s="29">
        <v>2500</v>
      </c>
      <c r="K114" s="23"/>
      <c r="L114" s="5"/>
    </row>
    <row r="115" spans="3:12" ht="26.25">
      <c r="C115" s="32">
        <v>417</v>
      </c>
      <c r="D115" s="193" t="s">
        <v>109</v>
      </c>
      <c r="E115" s="193"/>
      <c r="F115" s="193"/>
      <c r="G115" s="193"/>
      <c r="H115" s="193"/>
      <c r="I115" s="193"/>
      <c r="J115" s="33">
        <v>50000</v>
      </c>
      <c r="K115" s="142"/>
      <c r="L115" s="5"/>
    </row>
    <row r="116" spans="3:12" ht="25.5">
      <c r="C116" s="32"/>
      <c r="D116" s="6">
        <v>4171</v>
      </c>
      <c r="E116" s="196" t="s">
        <v>110</v>
      </c>
      <c r="F116" s="196"/>
      <c r="G116" s="196"/>
      <c r="H116" s="196"/>
      <c r="I116" s="196"/>
      <c r="J116" s="29">
        <v>50000</v>
      </c>
      <c r="K116" s="23"/>
      <c r="L116" s="5"/>
    </row>
    <row r="117" spans="3:12" ht="26.25">
      <c r="C117" s="32">
        <v>418</v>
      </c>
      <c r="D117" s="193" t="s">
        <v>111</v>
      </c>
      <c r="E117" s="193"/>
      <c r="F117" s="193"/>
      <c r="G117" s="193"/>
      <c r="H117" s="193"/>
      <c r="I117" s="193"/>
      <c r="J117" s="33">
        <v>589000</v>
      </c>
      <c r="K117" s="116"/>
      <c r="L117" s="23"/>
    </row>
    <row r="118" spans="3:12" ht="25.5">
      <c r="C118" s="32"/>
      <c r="D118" s="6">
        <v>41811</v>
      </c>
      <c r="E118" s="196" t="s">
        <v>112</v>
      </c>
      <c r="F118" s="196"/>
      <c r="G118" s="196"/>
      <c r="H118" s="196"/>
      <c r="I118" s="196"/>
      <c r="J118" s="29">
        <v>589000</v>
      </c>
      <c r="K118" s="23"/>
      <c r="L118" s="5"/>
    </row>
    <row r="119" spans="3:12" ht="26.25">
      <c r="C119" s="32">
        <v>419</v>
      </c>
      <c r="D119" s="193" t="s">
        <v>113</v>
      </c>
      <c r="E119" s="193"/>
      <c r="F119" s="193"/>
      <c r="G119" s="193"/>
      <c r="H119" s="193"/>
      <c r="I119" s="193"/>
      <c r="J119" s="33">
        <v>165700</v>
      </c>
      <c r="K119" s="23"/>
      <c r="L119" s="5"/>
    </row>
    <row r="120" spans="3:12" ht="25.5">
      <c r="C120" s="32"/>
      <c r="D120" s="6">
        <v>4191</v>
      </c>
      <c r="E120" s="196" t="s">
        <v>115</v>
      </c>
      <c r="F120" s="196"/>
      <c r="G120" s="196"/>
      <c r="H120" s="196"/>
      <c r="I120" s="196"/>
      <c r="J120" s="29">
        <v>78000</v>
      </c>
      <c r="K120" s="23"/>
      <c r="L120" s="5"/>
    </row>
    <row r="121" spans="3:12" ht="25.5">
      <c r="C121" s="32"/>
      <c r="D121" s="6">
        <v>4192</v>
      </c>
      <c r="E121" s="196" t="s">
        <v>114</v>
      </c>
      <c r="F121" s="196"/>
      <c r="G121" s="196"/>
      <c r="H121" s="196"/>
      <c r="I121" s="196"/>
      <c r="J121" s="29">
        <v>15000</v>
      </c>
      <c r="K121" s="23"/>
      <c r="L121" s="5"/>
    </row>
    <row r="122" spans="3:12" ht="45" customHeight="1">
      <c r="C122" s="32"/>
      <c r="D122" s="6">
        <v>4193</v>
      </c>
      <c r="E122" s="196" t="s">
        <v>116</v>
      </c>
      <c r="F122" s="196"/>
      <c r="G122" s="196"/>
      <c r="H122" s="196"/>
      <c r="I122" s="196"/>
      <c r="J122" s="29">
        <v>37200</v>
      </c>
      <c r="K122" s="23"/>
      <c r="L122" s="5"/>
    </row>
    <row r="123" spans="3:12" ht="25.5">
      <c r="C123" s="32"/>
      <c r="D123" s="6">
        <v>4194</v>
      </c>
      <c r="E123" s="196" t="s">
        <v>117</v>
      </c>
      <c r="F123" s="196"/>
      <c r="G123" s="196"/>
      <c r="H123" s="196"/>
      <c r="I123" s="196"/>
      <c r="J123" s="29">
        <v>11000</v>
      </c>
      <c r="K123" s="23"/>
      <c r="L123" s="5"/>
    </row>
    <row r="124" spans="3:12" ht="25.5">
      <c r="C124" s="32"/>
      <c r="D124" s="6">
        <v>4195</v>
      </c>
      <c r="E124" s="196" t="s">
        <v>118</v>
      </c>
      <c r="F124" s="196"/>
      <c r="G124" s="196"/>
      <c r="H124" s="196"/>
      <c r="I124" s="196"/>
      <c r="J124" s="29">
        <v>10000</v>
      </c>
      <c r="K124" s="23"/>
      <c r="L124" s="5"/>
    </row>
    <row r="125" spans="3:12" ht="25.5">
      <c r="C125" s="32"/>
      <c r="D125" s="6">
        <v>4196</v>
      </c>
      <c r="E125" s="196" t="s">
        <v>119</v>
      </c>
      <c r="F125" s="196"/>
      <c r="G125" s="196"/>
      <c r="H125" s="196"/>
      <c r="I125" s="196"/>
      <c r="J125" s="29">
        <v>6500</v>
      </c>
      <c r="K125" s="112"/>
      <c r="L125" s="5"/>
    </row>
    <row r="126" spans="3:12" ht="25.5">
      <c r="C126" s="32"/>
      <c r="D126" s="6">
        <v>4199</v>
      </c>
      <c r="E126" s="196" t="s">
        <v>120</v>
      </c>
      <c r="F126" s="196"/>
      <c r="G126" s="196"/>
      <c r="H126" s="196"/>
      <c r="I126" s="196"/>
      <c r="J126" s="29">
        <v>8000</v>
      </c>
      <c r="K126" s="23"/>
      <c r="L126" s="5"/>
    </row>
    <row r="127" spans="3:12" ht="63" customHeight="1">
      <c r="C127" s="34">
        <v>431</v>
      </c>
      <c r="D127" s="215" t="s">
        <v>121</v>
      </c>
      <c r="E127" s="246"/>
      <c r="F127" s="246"/>
      <c r="G127" s="246"/>
      <c r="H127" s="246"/>
      <c r="I127" s="247"/>
      <c r="J127" s="35">
        <v>1567800</v>
      </c>
      <c r="K127" s="23"/>
      <c r="L127" s="5"/>
    </row>
    <row r="128" spans="3:12" ht="25.5">
      <c r="C128" s="32"/>
      <c r="D128" s="6">
        <v>4313</v>
      </c>
      <c r="E128" s="196" t="s">
        <v>122</v>
      </c>
      <c r="F128" s="196"/>
      <c r="G128" s="196"/>
      <c r="H128" s="196"/>
      <c r="I128" s="196"/>
      <c r="J128" s="29">
        <v>47800</v>
      </c>
      <c r="K128" s="23"/>
      <c r="L128" s="5"/>
    </row>
    <row r="129" spans="3:12" ht="25.5">
      <c r="C129" s="32"/>
      <c r="D129" s="6">
        <v>43131</v>
      </c>
      <c r="E129" s="196" t="s">
        <v>123</v>
      </c>
      <c r="F129" s="196"/>
      <c r="G129" s="196"/>
      <c r="H129" s="196"/>
      <c r="I129" s="196"/>
      <c r="J129" s="29">
        <v>450000</v>
      </c>
      <c r="K129" s="23"/>
      <c r="L129" s="5"/>
    </row>
    <row r="130" spans="3:12" ht="25.5">
      <c r="C130" s="32"/>
      <c r="D130" s="6">
        <v>43132</v>
      </c>
      <c r="E130" s="196" t="s">
        <v>124</v>
      </c>
      <c r="F130" s="196"/>
      <c r="G130" s="196"/>
      <c r="H130" s="196"/>
      <c r="I130" s="196"/>
      <c r="J130" s="29">
        <v>120000</v>
      </c>
      <c r="K130" s="23"/>
      <c r="L130" s="5"/>
    </row>
    <row r="131" spans="3:12" ht="25.5">
      <c r="C131" s="32"/>
      <c r="D131" s="6">
        <v>4314</v>
      </c>
      <c r="E131" s="196" t="s">
        <v>125</v>
      </c>
      <c r="F131" s="196"/>
      <c r="G131" s="196"/>
      <c r="H131" s="196"/>
      <c r="I131" s="196"/>
      <c r="J131" s="25">
        <v>45000</v>
      </c>
      <c r="K131" s="23"/>
      <c r="L131" s="5"/>
    </row>
    <row r="132" spans="3:12" ht="36.75" customHeight="1">
      <c r="C132" s="32"/>
      <c r="D132" s="6">
        <v>4315</v>
      </c>
      <c r="E132" s="248" t="s">
        <v>126</v>
      </c>
      <c r="F132" s="249"/>
      <c r="G132" s="249"/>
      <c r="H132" s="249"/>
      <c r="I132" s="250"/>
      <c r="J132" s="51">
        <v>104000</v>
      </c>
      <c r="K132" s="23"/>
      <c r="L132" s="5"/>
    </row>
    <row r="133" spans="3:12" ht="28.5" customHeight="1">
      <c r="C133" s="32"/>
      <c r="D133" s="6">
        <v>4316</v>
      </c>
      <c r="E133" s="218" t="s">
        <v>127</v>
      </c>
      <c r="F133" s="219"/>
      <c r="G133" s="219"/>
      <c r="H133" s="219"/>
      <c r="I133" s="220"/>
      <c r="J133" s="51">
        <v>75000</v>
      </c>
      <c r="K133" s="23"/>
      <c r="L133" s="5"/>
    </row>
    <row r="134" spans="3:12" ht="25.5" customHeight="1">
      <c r="C134" s="32"/>
      <c r="D134" s="6">
        <v>4318</v>
      </c>
      <c r="E134" s="196" t="s">
        <v>128</v>
      </c>
      <c r="F134" s="196"/>
      <c r="G134" s="196"/>
      <c r="H134" s="196"/>
      <c r="I134" s="196"/>
      <c r="J134" s="29">
        <v>2000</v>
      </c>
      <c r="K134" s="156"/>
      <c r="L134" s="157"/>
    </row>
    <row r="135" spans="3:12" ht="25.5">
      <c r="C135" s="32"/>
      <c r="D135" s="6">
        <v>43181</v>
      </c>
      <c r="E135" s="196" t="s">
        <v>129</v>
      </c>
      <c r="F135" s="196"/>
      <c r="G135" s="196"/>
      <c r="H135" s="196"/>
      <c r="I135" s="196"/>
      <c r="J135" s="29">
        <v>72500</v>
      </c>
      <c r="K135" s="156"/>
      <c r="L135" s="157"/>
    </row>
    <row r="136" spans="3:12" ht="36.75" customHeight="1">
      <c r="C136" s="32"/>
      <c r="D136" s="6">
        <v>4319</v>
      </c>
      <c r="E136" s="218" t="s">
        <v>130</v>
      </c>
      <c r="F136" s="219"/>
      <c r="G136" s="219"/>
      <c r="H136" s="219"/>
      <c r="I136" s="220"/>
      <c r="J136" s="51">
        <v>651500</v>
      </c>
      <c r="K136" s="156"/>
      <c r="L136" s="157"/>
    </row>
    <row r="137" spans="3:12" ht="39.75" customHeight="1">
      <c r="C137" s="32">
        <v>432</v>
      </c>
      <c r="D137" s="193" t="s">
        <v>131</v>
      </c>
      <c r="E137" s="193"/>
      <c r="F137" s="193"/>
      <c r="G137" s="193"/>
      <c r="H137" s="193"/>
      <c r="I137" s="193"/>
      <c r="J137" s="33">
        <v>1043000</v>
      </c>
      <c r="K137" s="156"/>
      <c r="L137" s="157"/>
    </row>
    <row r="138" spans="3:12" s="23" customFormat="1" ht="36.75" customHeight="1">
      <c r="C138" s="32"/>
      <c r="D138" s="6">
        <v>4326</v>
      </c>
      <c r="E138" s="218" t="s">
        <v>132</v>
      </c>
      <c r="F138" s="219"/>
      <c r="G138" s="219"/>
      <c r="H138" s="219"/>
      <c r="I138" s="220"/>
      <c r="J138" s="51">
        <v>1043000</v>
      </c>
      <c r="K138" s="156"/>
      <c r="L138" s="157"/>
    </row>
    <row r="139" spans="3:12" ht="26.25" customHeight="1">
      <c r="C139" s="32">
        <v>441</v>
      </c>
      <c r="D139" s="193" t="s">
        <v>133</v>
      </c>
      <c r="E139" s="193"/>
      <c r="F139" s="193"/>
      <c r="G139" s="193"/>
      <c r="H139" s="193"/>
      <c r="I139" s="193"/>
      <c r="J139" s="33">
        <v>2275748.4500000002</v>
      </c>
      <c r="K139" s="158"/>
      <c r="L139" s="157"/>
    </row>
    <row r="140" spans="3:12" ht="25.5">
      <c r="C140" s="32"/>
      <c r="D140" s="6">
        <v>4412</v>
      </c>
      <c r="E140" s="196" t="s">
        <v>134</v>
      </c>
      <c r="F140" s="196"/>
      <c r="G140" s="196"/>
      <c r="H140" s="196"/>
      <c r="I140" s="196"/>
      <c r="J140" s="29">
        <v>150000</v>
      </c>
      <c r="K140" s="158"/>
      <c r="L140" s="157"/>
    </row>
    <row r="141" spans="3:12" ht="52.5" customHeight="1">
      <c r="C141" s="32"/>
      <c r="D141" s="6">
        <v>441201</v>
      </c>
      <c r="E141" s="225" t="s">
        <v>282</v>
      </c>
      <c r="F141" s="226"/>
      <c r="G141" s="226"/>
      <c r="H141" s="226"/>
      <c r="I141" s="227"/>
      <c r="J141" s="29">
        <v>137379.6</v>
      </c>
      <c r="K141" s="158"/>
      <c r="L141"/>
    </row>
    <row r="142" spans="3:12" ht="34.5" customHeight="1">
      <c r="C142" s="32"/>
      <c r="D142" s="6">
        <v>4413</v>
      </c>
      <c r="E142" s="196" t="s">
        <v>135</v>
      </c>
      <c r="F142" s="196"/>
      <c r="G142" s="196"/>
      <c r="H142" s="196"/>
      <c r="I142" s="196"/>
      <c r="J142" s="29">
        <v>50000</v>
      </c>
      <c r="K142" s="158"/>
      <c r="L142" s="157"/>
    </row>
    <row r="143" spans="3:12" ht="25.5">
      <c r="C143" s="32"/>
      <c r="D143" s="6">
        <v>4414</v>
      </c>
      <c r="E143" s="196" t="s">
        <v>136</v>
      </c>
      <c r="F143" s="196"/>
      <c r="G143" s="196"/>
      <c r="H143" s="196"/>
      <c r="I143" s="196"/>
      <c r="J143" s="29">
        <v>499000</v>
      </c>
      <c r="K143" s="158"/>
      <c r="L143" s="157"/>
    </row>
    <row r="144" spans="3:12" ht="27.75" customHeight="1">
      <c r="C144" s="32"/>
      <c r="D144" s="6">
        <v>4415</v>
      </c>
      <c r="E144" s="196" t="s">
        <v>137</v>
      </c>
      <c r="F144" s="196"/>
      <c r="G144" s="196"/>
      <c r="H144" s="196"/>
      <c r="I144" s="196"/>
      <c r="J144" s="29">
        <v>237000</v>
      </c>
      <c r="K144" s="158"/>
      <c r="L144" s="157"/>
    </row>
    <row r="145" spans="1:12" ht="26.25">
      <c r="C145" s="32"/>
      <c r="D145" s="6">
        <v>4416</v>
      </c>
      <c r="E145" s="196" t="s">
        <v>138</v>
      </c>
      <c r="F145" s="196"/>
      <c r="G145" s="196"/>
      <c r="H145" s="196"/>
      <c r="I145" s="196"/>
      <c r="J145" s="29">
        <v>270868.84999999998</v>
      </c>
      <c r="K145" s="159"/>
      <c r="L145" s="157"/>
    </row>
    <row r="146" spans="1:12" ht="25.5">
      <c r="C146" s="32"/>
      <c r="D146" s="6">
        <v>4419</v>
      </c>
      <c r="E146" s="224" t="s">
        <v>139</v>
      </c>
      <c r="F146" s="224"/>
      <c r="G146" s="224"/>
      <c r="H146" s="224"/>
      <c r="I146" s="224"/>
      <c r="J146" s="29">
        <v>931500</v>
      </c>
      <c r="K146" s="157"/>
      <c r="L146" s="157"/>
    </row>
    <row r="147" spans="1:12" ht="26.25">
      <c r="C147" s="32">
        <v>461</v>
      </c>
      <c r="D147" s="6"/>
      <c r="E147" s="231" t="s">
        <v>140</v>
      </c>
      <c r="F147" s="232"/>
      <c r="G147" s="232"/>
      <c r="H147" s="232"/>
      <c r="I147" s="233"/>
      <c r="J147" s="33">
        <v>520000</v>
      </c>
      <c r="K147" s="157"/>
      <c r="L147" s="157"/>
    </row>
    <row r="148" spans="1:12" ht="25.5">
      <c r="C148" s="32"/>
      <c r="D148" s="6">
        <v>4611</v>
      </c>
      <c r="E148" s="212" t="s">
        <v>140</v>
      </c>
      <c r="F148" s="213"/>
      <c r="G148" s="213"/>
      <c r="H148" s="213"/>
      <c r="I148" s="214"/>
      <c r="J148" s="29">
        <v>520000</v>
      </c>
      <c r="K148" s="157"/>
      <c r="L148" s="157"/>
    </row>
    <row r="149" spans="1:12" ht="26.25">
      <c r="C149" s="32">
        <v>463</v>
      </c>
      <c r="D149" s="193" t="s">
        <v>141</v>
      </c>
      <c r="E149" s="193"/>
      <c r="F149" s="193"/>
      <c r="G149" s="193"/>
      <c r="H149" s="193"/>
      <c r="I149" s="193"/>
      <c r="J149" s="33">
        <v>10000</v>
      </c>
      <c r="K149" s="157"/>
      <c r="L149" s="157"/>
    </row>
    <row r="150" spans="1:12" ht="25.5">
      <c r="C150" s="32"/>
      <c r="D150" s="6">
        <v>4630</v>
      </c>
      <c r="E150" s="196" t="s">
        <v>141</v>
      </c>
      <c r="F150" s="196"/>
      <c r="G150" s="196"/>
      <c r="H150" s="196"/>
      <c r="I150" s="196"/>
      <c r="J150" s="25">
        <v>10000</v>
      </c>
      <c r="K150" s="157"/>
      <c r="L150" s="157"/>
    </row>
    <row r="151" spans="1:12" ht="26.25">
      <c r="C151" s="32">
        <v>47</v>
      </c>
      <c r="D151" s="193" t="s">
        <v>142</v>
      </c>
      <c r="E151" s="193"/>
      <c r="F151" s="193"/>
      <c r="G151" s="193"/>
      <c r="H151" s="193"/>
      <c r="I151" s="193"/>
      <c r="J151" s="33">
        <v>199000</v>
      </c>
      <c r="K151" s="157"/>
      <c r="L151" s="157"/>
    </row>
    <row r="152" spans="1:12" ht="25.5">
      <c r="C152" s="32"/>
      <c r="D152" s="6">
        <v>4710</v>
      </c>
      <c r="E152" s="196" t="s">
        <v>143</v>
      </c>
      <c r="F152" s="196"/>
      <c r="G152" s="196"/>
      <c r="H152" s="196"/>
      <c r="I152" s="196"/>
      <c r="J152" s="30">
        <v>184000</v>
      </c>
      <c r="K152" s="157"/>
      <c r="L152" s="157"/>
    </row>
    <row r="153" spans="1:12" ht="27" customHeight="1" thickBot="1">
      <c r="C153" s="36"/>
      <c r="D153" s="7">
        <v>4720</v>
      </c>
      <c r="E153" s="199" t="s">
        <v>144</v>
      </c>
      <c r="F153" s="199"/>
      <c r="G153" s="199"/>
      <c r="H153" s="199"/>
      <c r="I153" s="199"/>
      <c r="J153" s="30">
        <v>15000</v>
      </c>
      <c r="K153" s="157"/>
      <c r="L153" s="157"/>
    </row>
    <row r="154" spans="1:12" ht="31.5" customHeight="1" thickTop="1" thickBot="1">
      <c r="C154" s="71">
        <v>4</v>
      </c>
      <c r="D154" s="200" t="s">
        <v>145</v>
      </c>
      <c r="E154" s="201"/>
      <c r="F154" s="201"/>
      <c r="G154" s="201"/>
      <c r="H154" s="201"/>
      <c r="I154" s="202"/>
      <c r="J154" s="72">
        <v>9320548.4499999993</v>
      </c>
      <c r="K154" s="157"/>
      <c r="L154" s="157"/>
    </row>
    <row r="155" spans="1:12" customFormat="1" ht="27" thickTop="1">
      <c r="A155" s="5"/>
      <c r="B155" s="15"/>
      <c r="C155" s="243" t="s">
        <v>146</v>
      </c>
      <c r="D155" s="243"/>
      <c r="E155" s="243"/>
      <c r="F155" s="243"/>
      <c r="G155" s="243"/>
      <c r="H155" s="243"/>
      <c r="I155" s="243"/>
      <c r="J155" s="243"/>
      <c r="K155" s="157"/>
      <c r="L155" s="157"/>
    </row>
    <row r="156" spans="1:12" customFormat="1" ht="39" customHeight="1">
      <c r="A156" s="5"/>
      <c r="B156" s="16"/>
      <c r="C156" s="324" t="s">
        <v>245</v>
      </c>
      <c r="D156" s="324"/>
      <c r="E156" s="324"/>
      <c r="F156" s="324"/>
      <c r="G156" s="324"/>
      <c r="H156" s="324"/>
      <c r="I156" s="324"/>
      <c r="J156" s="324"/>
      <c r="K156" s="157"/>
      <c r="L156" s="157"/>
    </row>
    <row r="157" spans="1:12" customFormat="1" ht="70.5" customHeight="1">
      <c r="A157" s="5"/>
      <c r="B157" s="16"/>
      <c r="C157" s="324" t="s">
        <v>246</v>
      </c>
      <c r="D157" s="324"/>
      <c r="E157" s="324"/>
      <c r="F157" s="324"/>
      <c r="G157" s="324"/>
      <c r="H157" s="324"/>
      <c r="I157" s="324"/>
      <c r="J157" s="324"/>
      <c r="K157" s="157"/>
      <c r="L157" s="157"/>
    </row>
    <row r="158" spans="1:12" customFormat="1" ht="41.25" customHeight="1">
      <c r="A158" s="1"/>
      <c r="B158" s="5"/>
      <c r="C158" s="325" t="s">
        <v>247</v>
      </c>
      <c r="D158" s="325"/>
      <c r="E158" s="325"/>
      <c r="F158" s="325"/>
      <c r="G158" s="325"/>
      <c r="H158" s="325"/>
      <c r="I158" s="325"/>
      <c r="J158" s="325"/>
      <c r="K158" s="157"/>
      <c r="L158" s="157"/>
    </row>
    <row r="159" spans="1:12" customFormat="1" ht="54" customHeight="1">
      <c r="A159" s="5"/>
      <c r="B159" s="16"/>
      <c r="C159" s="324" t="s">
        <v>248</v>
      </c>
      <c r="D159" s="324"/>
      <c r="E159" s="324"/>
      <c r="F159" s="324"/>
      <c r="G159" s="324"/>
      <c r="H159" s="324"/>
      <c r="I159" s="324"/>
      <c r="J159" s="324"/>
      <c r="K159" s="157"/>
      <c r="L159" s="157"/>
    </row>
    <row r="160" spans="1:12" customFormat="1" ht="27.75" customHeight="1">
      <c r="A160" s="5"/>
      <c r="B160" s="5"/>
      <c r="C160" s="325" t="s">
        <v>249</v>
      </c>
      <c r="D160" s="325"/>
      <c r="E160" s="325"/>
      <c r="F160" s="325"/>
      <c r="G160" s="325"/>
      <c r="H160" s="325"/>
      <c r="I160" s="325"/>
      <c r="J160" s="325"/>
      <c r="K160" s="157"/>
    </row>
    <row r="161" spans="1:12" customFormat="1" ht="59.25" customHeight="1">
      <c r="A161" s="5"/>
      <c r="B161" s="17"/>
      <c r="C161" s="324" t="s">
        <v>250</v>
      </c>
      <c r="D161" s="324"/>
      <c r="E161" s="324"/>
      <c r="F161" s="324"/>
      <c r="G161" s="324"/>
      <c r="H161" s="324"/>
      <c r="I161" s="324"/>
      <c r="J161" s="324"/>
      <c r="K161" s="157"/>
    </row>
    <row r="162" spans="1:12" customFormat="1" ht="70.5" customHeight="1">
      <c r="A162" s="5"/>
      <c r="B162" s="17"/>
      <c r="C162" s="324" t="s">
        <v>251</v>
      </c>
      <c r="D162" s="324"/>
      <c r="E162" s="324"/>
      <c r="F162" s="324"/>
      <c r="G162" s="324"/>
      <c r="H162" s="324"/>
      <c r="I162" s="324"/>
      <c r="J162" s="324"/>
      <c r="K162" s="157"/>
    </row>
    <row r="163" spans="1:12" customFormat="1" ht="153" customHeight="1">
      <c r="A163" s="5"/>
      <c r="B163" s="17"/>
      <c r="C163" s="324" t="s">
        <v>252</v>
      </c>
      <c r="D163" s="324"/>
      <c r="E163" s="324"/>
      <c r="F163" s="324"/>
      <c r="G163" s="324"/>
      <c r="H163" s="324"/>
      <c r="I163" s="324"/>
      <c r="J163" s="324"/>
      <c r="K163" s="157"/>
    </row>
    <row r="164" spans="1:12" customFormat="1" ht="113.25" customHeight="1">
      <c r="A164" s="5"/>
      <c r="B164" s="17"/>
      <c r="C164" s="324" t="s">
        <v>253</v>
      </c>
      <c r="D164" s="324"/>
      <c r="E164" s="324"/>
      <c r="F164" s="324"/>
      <c r="G164" s="324"/>
      <c r="H164" s="324"/>
      <c r="I164" s="324"/>
      <c r="J164" s="324"/>
      <c r="K164" s="157"/>
    </row>
    <row r="165" spans="1:12" customFormat="1" ht="26.25">
      <c r="A165" s="5"/>
      <c r="B165" s="5"/>
      <c r="C165" s="326" t="s">
        <v>254</v>
      </c>
      <c r="D165" s="326"/>
      <c r="E165" s="326"/>
      <c r="F165" s="326"/>
      <c r="G165" s="326"/>
      <c r="H165" s="326"/>
      <c r="I165" s="326"/>
      <c r="J165" s="326"/>
      <c r="K165" s="157"/>
    </row>
    <row r="166" spans="1:12" customFormat="1" ht="107.25" customHeight="1">
      <c r="A166" s="5"/>
      <c r="B166" s="17"/>
      <c r="C166" s="324" t="s">
        <v>255</v>
      </c>
      <c r="D166" s="324"/>
      <c r="E166" s="324"/>
      <c r="F166" s="324"/>
      <c r="G166" s="324"/>
      <c r="H166" s="324"/>
      <c r="I166" s="324"/>
      <c r="J166" s="324"/>
      <c r="K166" s="157"/>
    </row>
    <row r="167" spans="1:12" customFormat="1" ht="26.25">
      <c r="A167" s="5"/>
      <c r="B167" s="5"/>
      <c r="C167" s="325" t="s">
        <v>256</v>
      </c>
      <c r="D167" s="325"/>
      <c r="E167" s="325"/>
      <c r="F167" s="325"/>
      <c r="G167" s="325"/>
      <c r="H167" s="325"/>
      <c r="I167" s="325"/>
      <c r="J167" s="325"/>
      <c r="K167" s="162"/>
      <c r="L167" s="162"/>
    </row>
    <row r="168" spans="1:12" customFormat="1" ht="63.75" customHeight="1">
      <c r="A168" s="5"/>
      <c r="B168" s="24"/>
      <c r="C168" s="293" t="s">
        <v>257</v>
      </c>
      <c r="D168" s="293"/>
      <c r="E168" s="293"/>
      <c r="F168" s="293"/>
      <c r="G168" s="293"/>
      <c r="H168" s="293"/>
      <c r="I168" s="293"/>
      <c r="J168" s="293"/>
      <c r="K168" s="160"/>
      <c r="L168" s="160"/>
    </row>
    <row r="169" spans="1:12" customFormat="1" ht="26.25">
      <c r="A169" s="5"/>
      <c r="B169" s="5"/>
      <c r="C169" s="325" t="s">
        <v>258</v>
      </c>
      <c r="D169" s="325"/>
      <c r="E169" s="325"/>
      <c r="F169" s="325"/>
      <c r="G169" s="325"/>
      <c r="H169" s="325"/>
      <c r="I169" s="325"/>
      <c r="J169" s="325"/>
      <c r="K169" s="74"/>
      <c r="L169" s="103"/>
    </row>
    <row r="170" spans="1:12" customFormat="1" ht="81.75" customHeight="1">
      <c r="A170" s="5"/>
      <c r="B170" s="17"/>
      <c r="C170" s="324" t="s">
        <v>259</v>
      </c>
      <c r="D170" s="324"/>
      <c r="E170" s="324"/>
      <c r="F170" s="324"/>
      <c r="G170" s="324"/>
      <c r="H170" s="324"/>
      <c r="I170" s="324"/>
      <c r="J170" s="324"/>
      <c r="K170" s="161"/>
      <c r="L170" s="161"/>
    </row>
    <row r="171" spans="1:12" customFormat="1" ht="26.25">
      <c r="A171" s="5"/>
      <c r="B171" s="5"/>
      <c r="C171" s="325" t="s">
        <v>260</v>
      </c>
      <c r="D171" s="325"/>
      <c r="E171" s="325"/>
      <c r="F171" s="325"/>
      <c r="G171" s="325"/>
      <c r="H171" s="325"/>
      <c r="I171" s="325"/>
      <c r="J171" s="325"/>
      <c r="K171" s="23"/>
      <c r="L171" s="5"/>
    </row>
    <row r="172" spans="1:12" customFormat="1" ht="67.5" customHeight="1">
      <c r="A172" s="5"/>
      <c r="B172" s="17"/>
      <c r="C172" s="324" t="s">
        <v>261</v>
      </c>
      <c r="D172" s="324"/>
      <c r="E172" s="324"/>
      <c r="F172" s="324"/>
      <c r="G172" s="324"/>
      <c r="H172" s="324"/>
      <c r="I172" s="324"/>
      <c r="J172" s="324"/>
      <c r="K172" s="23"/>
      <c r="L172" s="5"/>
    </row>
    <row r="173" spans="1:12" customFormat="1" ht="26.25">
      <c r="A173" s="5"/>
      <c r="B173" s="5"/>
      <c r="C173" s="325" t="s">
        <v>262</v>
      </c>
      <c r="D173" s="325"/>
      <c r="E173" s="325"/>
      <c r="F173" s="325"/>
      <c r="G173" s="325"/>
      <c r="H173" s="325"/>
      <c r="I173" s="325"/>
      <c r="J173" s="325"/>
      <c r="K173" s="23"/>
      <c r="L173" s="5"/>
    </row>
    <row r="174" spans="1:12" customFormat="1" ht="44.25" customHeight="1">
      <c r="A174" s="5"/>
      <c r="B174" s="5"/>
      <c r="C174" s="324" t="s">
        <v>263</v>
      </c>
      <c r="D174" s="324"/>
      <c r="E174" s="324"/>
      <c r="F174" s="324"/>
      <c r="G174" s="324"/>
      <c r="H174" s="324"/>
      <c r="I174" s="324"/>
      <c r="J174" s="324"/>
      <c r="K174" s="23"/>
      <c r="L174" s="5"/>
    </row>
    <row r="175" spans="1:12" customFormat="1" ht="26.25">
      <c r="A175" s="5"/>
      <c r="B175" s="5"/>
      <c r="C175" s="325" t="s">
        <v>264</v>
      </c>
      <c r="D175" s="325"/>
      <c r="E175" s="325"/>
      <c r="F175" s="325"/>
      <c r="G175" s="325"/>
      <c r="H175" s="325"/>
      <c r="I175" s="325"/>
      <c r="J175" s="325"/>
      <c r="K175" s="23"/>
      <c r="L175" s="5"/>
    </row>
    <row r="176" spans="1:12" customFormat="1" ht="101.25" customHeight="1">
      <c r="A176" s="5"/>
      <c r="B176" s="5"/>
      <c r="C176" s="324" t="s">
        <v>265</v>
      </c>
      <c r="D176" s="324"/>
      <c r="E176" s="324"/>
      <c r="F176" s="324"/>
      <c r="G176" s="324"/>
      <c r="H176" s="324"/>
      <c r="I176" s="324"/>
      <c r="J176" s="324"/>
      <c r="K176" s="23"/>
      <c r="L176" s="5"/>
    </row>
    <row r="177" spans="1:12" customFormat="1" ht="26.25">
      <c r="A177" s="5"/>
      <c r="B177" s="5"/>
      <c r="C177" s="325" t="s">
        <v>266</v>
      </c>
      <c r="D177" s="325"/>
      <c r="E177" s="325"/>
      <c r="F177" s="325"/>
      <c r="G177" s="325"/>
      <c r="H177" s="325"/>
      <c r="I177" s="325"/>
      <c r="J177" s="325"/>
      <c r="K177" s="23"/>
      <c r="L177" s="5"/>
    </row>
    <row r="178" spans="1:12" customFormat="1" ht="111.75" customHeight="1">
      <c r="A178" s="5"/>
      <c r="B178" s="5"/>
      <c r="C178" s="324" t="s">
        <v>267</v>
      </c>
      <c r="D178" s="324"/>
      <c r="E178" s="324"/>
      <c r="F178" s="324"/>
      <c r="G178" s="324"/>
      <c r="H178" s="324"/>
      <c r="I178" s="324"/>
      <c r="J178" s="324"/>
      <c r="K178" s="23"/>
      <c r="L178" s="5"/>
    </row>
    <row r="179" spans="1:12" customFormat="1" ht="25.5" customHeight="1">
      <c r="A179" s="5"/>
      <c r="B179" s="5"/>
      <c r="C179" s="325" t="s">
        <v>268</v>
      </c>
      <c r="D179" s="325"/>
      <c r="E179" s="325"/>
      <c r="F179" s="325"/>
      <c r="G179" s="325"/>
      <c r="H179" s="325"/>
      <c r="I179" s="325"/>
      <c r="J179" s="325"/>
      <c r="K179" s="23"/>
      <c r="L179" s="5"/>
    </row>
    <row r="180" spans="1:12" customFormat="1" ht="72" customHeight="1">
      <c r="A180" s="5"/>
      <c r="B180" s="5"/>
      <c r="C180" s="324" t="s">
        <v>269</v>
      </c>
      <c r="D180" s="324"/>
      <c r="E180" s="324"/>
      <c r="F180" s="324"/>
      <c r="G180" s="324"/>
      <c r="H180" s="324"/>
      <c r="I180" s="324"/>
      <c r="J180" s="324"/>
      <c r="K180" s="23"/>
      <c r="L180" s="5"/>
    </row>
    <row r="181" spans="1:12" customFormat="1" ht="78.75" customHeight="1">
      <c r="A181" s="5"/>
      <c r="B181" s="5"/>
      <c r="C181" s="324" t="s">
        <v>270</v>
      </c>
      <c r="D181" s="324"/>
      <c r="E181" s="324"/>
      <c r="F181" s="324"/>
      <c r="G181" s="324"/>
      <c r="H181" s="324"/>
      <c r="I181" s="324"/>
      <c r="J181" s="324"/>
      <c r="K181" s="23"/>
      <c r="L181" s="5"/>
    </row>
    <row r="182" spans="1:12" customFormat="1" ht="24.75" customHeight="1">
      <c r="A182" s="5"/>
      <c r="B182" s="5"/>
      <c r="C182" s="325" t="s">
        <v>271</v>
      </c>
      <c r="D182" s="325"/>
      <c r="E182" s="325"/>
      <c r="F182" s="325"/>
      <c r="G182" s="325"/>
      <c r="H182" s="325"/>
      <c r="I182" s="325"/>
      <c r="J182" s="325"/>
      <c r="K182" s="23"/>
      <c r="L182" s="5"/>
    </row>
    <row r="183" spans="1:12" customFormat="1" ht="57.75" customHeight="1">
      <c r="A183" s="5"/>
      <c r="B183" s="5"/>
      <c r="C183" s="324" t="s">
        <v>272</v>
      </c>
      <c r="D183" s="324"/>
      <c r="E183" s="324"/>
      <c r="F183" s="324"/>
      <c r="G183" s="324"/>
      <c r="H183" s="324"/>
      <c r="I183" s="324"/>
      <c r="J183" s="324"/>
      <c r="K183" s="23"/>
      <c r="L183" s="5"/>
    </row>
    <row r="184" spans="1:12" customFormat="1" ht="39" customHeight="1">
      <c r="A184" s="5"/>
      <c r="B184" s="5"/>
      <c r="C184" s="325" t="s">
        <v>273</v>
      </c>
      <c r="D184" s="325"/>
      <c r="E184" s="325"/>
      <c r="F184" s="325"/>
      <c r="G184" s="325"/>
      <c r="H184" s="325"/>
      <c r="I184" s="325"/>
      <c r="J184" s="325"/>
      <c r="K184" s="23"/>
      <c r="L184" s="5"/>
    </row>
    <row r="185" spans="1:12" customFormat="1" ht="54.75" customHeight="1">
      <c r="A185" s="5"/>
      <c r="B185" s="5"/>
      <c r="C185" s="327" t="s">
        <v>274</v>
      </c>
      <c r="D185" s="327"/>
      <c r="E185" s="327"/>
      <c r="F185" s="327"/>
      <c r="G185" s="327"/>
      <c r="H185" s="327"/>
      <c r="I185" s="327"/>
      <c r="J185" s="327"/>
      <c r="K185" s="23"/>
      <c r="L185" s="5"/>
    </row>
    <row r="186" spans="1:12" customFormat="1" ht="34.5" customHeight="1">
      <c r="A186" s="5"/>
      <c r="B186" s="5"/>
      <c r="C186" s="325" t="s">
        <v>275</v>
      </c>
      <c r="D186" s="325"/>
      <c r="E186" s="325"/>
      <c r="F186" s="325"/>
      <c r="G186" s="325"/>
      <c r="H186" s="325"/>
      <c r="I186" s="325"/>
      <c r="J186" s="325"/>
      <c r="K186" s="23"/>
      <c r="L186" s="5"/>
    </row>
    <row r="187" spans="1:12" customFormat="1" ht="106.5" customHeight="1">
      <c r="A187" s="5"/>
      <c r="B187" s="5"/>
      <c r="C187" s="324" t="s">
        <v>276</v>
      </c>
      <c r="D187" s="324"/>
      <c r="E187" s="324"/>
      <c r="F187" s="324"/>
      <c r="G187" s="324"/>
      <c r="H187" s="324"/>
      <c r="I187" s="324"/>
      <c r="J187" s="324"/>
      <c r="K187" s="23"/>
      <c r="L187" s="5"/>
    </row>
    <row r="188" spans="1:12" ht="27" customHeight="1">
      <c r="C188" s="325" t="s">
        <v>147</v>
      </c>
      <c r="D188" s="325"/>
      <c r="E188" s="325"/>
      <c r="F188" s="325"/>
      <c r="G188" s="325"/>
      <c r="H188" s="325"/>
      <c r="I188" s="325"/>
      <c r="J188" s="325"/>
      <c r="K188" s="23"/>
      <c r="L188" s="5"/>
    </row>
    <row r="189" spans="1:12" ht="148.5" customHeight="1">
      <c r="C189" s="328" t="s">
        <v>148</v>
      </c>
      <c r="D189" s="328"/>
      <c r="E189" s="328"/>
      <c r="F189" s="328"/>
      <c r="G189" s="328"/>
      <c r="H189" s="328"/>
      <c r="I189" s="328"/>
      <c r="J189" s="328"/>
      <c r="K189" s="23"/>
      <c r="L189" s="5"/>
    </row>
    <row r="190" spans="1:12" ht="42" customHeight="1">
      <c r="C190" s="73"/>
      <c r="D190" s="74"/>
      <c r="E190" s="74"/>
      <c r="F190" s="74"/>
      <c r="G190" s="74"/>
      <c r="H190" s="74"/>
      <c r="I190" s="74"/>
      <c r="J190" s="74"/>
      <c r="K190" s="23"/>
      <c r="L190" s="5"/>
    </row>
    <row r="191" spans="1:12" ht="54" customHeight="1" thickBot="1">
      <c r="C191" s="329" t="s">
        <v>279</v>
      </c>
      <c r="D191" s="329"/>
      <c r="E191" s="329"/>
      <c r="F191" s="329"/>
      <c r="G191" s="329"/>
      <c r="H191" s="329"/>
      <c r="I191" s="329"/>
      <c r="J191" s="329"/>
      <c r="K191" s="23"/>
      <c r="L191" s="5"/>
    </row>
    <row r="192" spans="1:12" ht="56.25" customHeight="1" thickTop="1" thickBot="1">
      <c r="C192" s="75" t="s">
        <v>150</v>
      </c>
      <c r="D192" s="76" t="s">
        <v>150</v>
      </c>
      <c r="E192" s="208" t="s">
        <v>149</v>
      </c>
      <c r="F192" s="208"/>
      <c r="G192" s="208"/>
      <c r="H192" s="208"/>
      <c r="I192" s="208"/>
      <c r="J192" s="65" t="s">
        <v>42</v>
      </c>
      <c r="K192" s="23"/>
      <c r="L192" s="5"/>
    </row>
    <row r="193" spans="3:12" ht="34.5" customHeight="1" thickTop="1" thickBot="1">
      <c r="C193" s="77"/>
      <c r="D193" s="222" t="s">
        <v>151</v>
      </c>
      <c r="E193" s="223"/>
      <c r="F193" s="223"/>
      <c r="G193" s="223"/>
      <c r="H193" s="223"/>
      <c r="I193" s="223"/>
      <c r="J193" s="78"/>
      <c r="K193" s="23"/>
      <c r="L193" s="5"/>
    </row>
    <row r="194" spans="3:12" ht="35.25" customHeight="1" thickTop="1">
      <c r="C194" s="37">
        <v>411</v>
      </c>
      <c r="D194" s="221" t="s">
        <v>153</v>
      </c>
      <c r="E194" s="221"/>
      <c r="F194" s="221"/>
      <c r="G194" s="221"/>
      <c r="H194" s="221"/>
      <c r="I194" s="221"/>
      <c r="J194" s="38">
        <v>399100</v>
      </c>
      <c r="K194" s="23"/>
      <c r="L194" s="5"/>
    </row>
    <row r="195" spans="3:12" ht="28.5" customHeight="1">
      <c r="C195" s="32"/>
      <c r="D195" s="6">
        <v>4111</v>
      </c>
      <c r="E195" s="197" t="s">
        <v>152</v>
      </c>
      <c r="F195" s="197"/>
      <c r="G195" s="197"/>
      <c r="H195" s="197"/>
      <c r="I195" s="197"/>
      <c r="J195" s="51">
        <v>330000</v>
      </c>
      <c r="K195" s="23"/>
      <c r="L195" s="5"/>
    </row>
    <row r="196" spans="3:12" ht="27.75" customHeight="1">
      <c r="C196" s="32"/>
      <c r="D196" s="6">
        <v>4112</v>
      </c>
      <c r="E196" s="197" t="s">
        <v>154</v>
      </c>
      <c r="F196" s="197"/>
      <c r="G196" s="197"/>
      <c r="H196" s="197"/>
      <c r="I196" s="197"/>
      <c r="J196" s="51">
        <v>20000</v>
      </c>
      <c r="K196" s="111"/>
      <c r="L196" s="5"/>
    </row>
    <row r="197" spans="3:12" ht="31.5" customHeight="1">
      <c r="C197" s="32"/>
      <c r="D197" s="6">
        <v>4113</v>
      </c>
      <c r="E197" s="197" t="s">
        <v>155</v>
      </c>
      <c r="F197" s="197"/>
      <c r="G197" s="197"/>
      <c r="H197" s="197"/>
      <c r="I197" s="197"/>
      <c r="J197" s="51">
        <v>41000</v>
      </c>
      <c r="K197" s="23"/>
      <c r="L197" s="5"/>
    </row>
    <row r="198" spans="3:12" ht="27" customHeight="1">
      <c r="C198" s="32"/>
      <c r="D198" s="6">
        <v>4114</v>
      </c>
      <c r="E198" s="197" t="s">
        <v>156</v>
      </c>
      <c r="F198" s="197"/>
      <c r="G198" s="197"/>
      <c r="H198" s="197"/>
      <c r="I198" s="197"/>
      <c r="J198" s="51">
        <v>6500</v>
      </c>
      <c r="K198" s="23"/>
      <c r="L198" s="5"/>
    </row>
    <row r="199" spans="3:12" ht="26.25" customHeight="1">
      <c r="C199" s="32"/>
      <c r="D199" s="6">
        <v>4115</v>
      </c>
      <c r="E199" s="197" t="s">
        <v>85</v>
      </c>
      <c r="F199" s="197"/>
      <c r="G199" s="197"/>
      <c r="H199" s="197"/>
      <c r="I199" s="197"/>
      <c r="J199" s="51">
        <v>1600</v>
      </c>
      <c r="K199" s="153"/>
      <c r="L199" s="5"/>
    </row>
    <row r="200" spans="3:12" ht="26.25" customHeight="1">
      <c r="C200" s="32">
        <v>412</v>
      </c>
      <c r="D200" s="193" t="s">
        <v>86</v>
      </c>
      <c r="E200" s="193"/>
      <c r="F200" s="193"/>
      <c r="G200" s="193"/>
      <c r="H200" s="193"/>
      <c r="I200" s="193"/>
      <c r="J200" s="33">
        <v>12500</v>
      </c>
      <c r="K200" s="153"/>
      <c r="L200" s="5"/>
    </row>
    <row r="201" spans="3:12" ht="26.25" customHeight="1">
      <c r="C201" s="32"/>
      <c r="D201" s="6">
        <v>4123</v>
      </c>
      <c r="E201" s="196" t="s">
        <v>283</v>
      </c>
      <c r="F201" s="196"/>
      <c r="G201" s="196"/>
      <c r="H201" s="196"/>
      <c r="I201" s="196"/>
      <c r="J201" s="25">
        <v>0</v>
      </c>
      <c r="K201" s="23"/>
      <c r="L201" s="5"/>
    </row>
    <row r="202" spans="3:12" ht="26.25" customHeight="1">
      <c r="C202" s="32"/>
      <c r="D202" s="6">
        <v>4124</v>
      </c>
      <c r="E202" s="209" t="s">
        <v>157</v>
      </c>
      <c r="F202" s="210"/>
      <c r="G202" s="210"/>
      <c r="H202" s="210"/>
      <c r="I202" s="211"/>
      <c r="J202" s="25">
        <v>500</v>
      </c>
      <c r="K202" s="23"/>
      <c r="L202" s="5"/>
    </row>
    <row r="203" spans="3:12" ht="26.25" customHeight="1">
      <c r="C203" s="32"/>
      <c r="D203" s="6">
        <v>4125</v>
      </c>
      <c r="E203" s="212" t="s">
        <v>281</v>
      </c>
      <c r="F203" s="213"/>
      <c r="G203" s="213"/>
      <c r="H203" s="213"/>
      <c r="I203" s="214"/>
      <c r="J203" s="25">
        <v>2000</v>
      </c>
      <c r="K203" s="23"/>
      <c r="L203" s="5"/>
    </row>
    <row r="204" spans="3:12" ht="27.75" customHeight="1">
      <c r="C204" s="32"/>
      <c r="D204" s="6">
        <v>4127</v>
      </c>
      <c r="E204" s="196" t="s">
        <v>158</v>
      </c>
      <c r="F204" s="196"/>
      <c r="G204" s="196"/>
      <c r="H204" s="196"/>
      <c r="I204" s="196"/>
      <c r="J204" s="25">
        <v>10000</v>
      </c>
      <c r="K204" s="23"/>
      <c r="L204" s="5"/>
    </row>
    <row r="205" spans="3:12" ht="26.25" customHeight="1">
      <c r="C205" s="32">
        <v>413</v>
      </c>
      <c r="D205" s="194" t="s">
        <v>159</v>
      </c>
      <c r="E205" s="193"/>
      <c r="F205" s="193"/>
      <c r="G205" s="193"/>
      <c r="H205" s="193"/>
      <c r="I205" s="193"/>
      <c r="J205" s="26">
        <v>55000</v>
      </c>
      <c r="K205" s="189"/>
      <c r="L205" s="5"/>
    </row>
    <row r="206" spans="3:12" ht="30" customHeight="1">
      <c r="C206" s="32"/>
      <c r="D206" s="6">
        <v>4135</v>
      </c>
      <c r="E206" s="196" t="s">
        <v>160</v>
      </c>
      <c r="F206" s="196"/>
      <c r="G206" s="196"/>
      <c r="H206" s="196"/>
      <c r="I206" s="196"/>
      <c r="J206" s="25">
        <v>55000</v>
      </c>
      <c r="K206" s="189"/>
      <c r="L206" s="5"/>
    </row>
    <row r="207" spans="3:12" ht="28.5" customHeight="1">
      <c r="C207" s="32">
        <v>414</v>
      </c>
      <c r="D207" s="194" t="s">
        <v>161</v>
      </c>
      <c r="E207" s="193"/>
      <c r="F207" s="193"/>
      <c r="G207" s="193"/>
      <c r="H207" s="193"/>
      <c r="I207" s="193"/>
      <c r="J207" s="26">
        <v>83000</v>
      </c>
      <c r="K207" s="23"/>
      <c r="L207" s="5"/>
    </row>
    <row r="208" spans="3:12" ht="25.5" customHeight="1">
      <c r="C208" s="32"/>
      <c r="D208" s="6">
        <v>4141</v>
      </c>
      <c r="E208" s="197" t="s">
        <v>162</v>
      </c>
      <c r="F208" s="197"/>
      <c r="G208" s="197"/>
      <c r="H208" s="197"/>
      <c r="I208" s="197"/>
      <c r="J208" s="25">
        <v>4000</v>
      </c>
      <c r="K208" s="23"/>
      <c r="L208" s="5"/>
    </row>
    <row r="209" spans="3:12" ht="26.25" customHeight="1">
      <c r="C209" s="32"/>
      <c r="D209" s="6">
        <v>4142</v>
      </c>
      <c r="E209" s="197" t="s">
        <v>163</v>
      </c>
      <c r="F209" s="197"/>
      <c r="G209" s="197"/>
      <c r="H209" s="197"/>
      <c r="I209" s="197"/>
      <c r="J209" s="25">
        <v>18000</v>
      </c>
      <c r="K209" s="23"/>
      <c r="L209" s="5"/>
    </row>
    <row r="210" spans="3:12" ht="30" customHeight="1">
      <c r="C210" s="32"/>
      <c r="D210" s="6">
        <v>4148</v>
      </c>
      <c r="E210" s="197" t="s">
        <v>164</v>
      </c>
      <c r="F210" s="197"/>
      <c r="G210" s="197"/>
      <c r="H210" s="197"/>
      <c r="I210" s="197"/>
      <c r="J210" s="25">
        <v>1000</v>
      </c>
      <c r="K210" s="23"/>
      <c r="L210" s="5"/>
    </row>
    <row r="211" spans="3:12" ht="28.5" customHeight="1">
      <c r="C211" s="32"/>
      <c r="D211" s="6">
        <v>4149</v>
      </c>
      <c r="E211" s="197" t="s">
        <v>165</v>
      </c>
      <c r="F211" s="197"/>
      <c r="G211" s="197"/>
      <c r="H211" s="197"/>
      <c r="I211" s="197"/>
      <c r="J211" s="25">
        <v>60000</v>
      </c>
      <c r="K211" s="23"/>
      <c r="L211" s="5"/>
    </row>
    <row r="212" spans="3:12" ht="30.75" customHeight="1">
      <c r="C212" s="32">
        <v>415</v>
      </c>
      <c r="D212" s="215" t="s">
        <v>166</v>
      </c>
      <c r="E212" s="216"/>
      <c r="F212" s="216"/>
      <c r="G212" s="216"/>
      <c r="H212" s="216"/>
      <c r="I212" s="217"/>
      <c r="J212" s="26">
        <v>29500</v>
      </c>
      <c r="K212" s="23"/>
      <c r="L212" s="5"/>
    </row>
    <row r="213" spans="3:12" ht="30.75" customHeight="1">
      <c r="C213" s="32"/>
      <c r="D213" s="6">
        <v>4152</v>
      </c>
      <c r="E213" s="197" t="s">
        <v>167</v>
      </c>
      <c r="F213" s="197"/>
      <c r="G213" s="197"/>
      <c r="H213" s="197"/>
      <c r="I213" s="197"/>
      <c r="J213" s="27">
        <v>7000</v>
      </c>
      <c r="K213" s="23"/>
      <c r="L213" s="5"/>
    </row>
    <row r="214" spans="3:12" ht="31.5" customHeight="1">
      <c r="C214" s="32"/>
      <c r="D214" s="6">
        <v>41531</v>
      </c>
      <c r="E214" s="197" t="s">
        <v>168</v>
      </c>
      <c r="F214" s="197"/>
      <c r="G214" s="197"/>
      <c r="H214" s="197"/>
      <c r="I214" s="197"/>
      <c r="J214" s="27">
        <v>20000</v>
      </c>
      <c r="K214" s="23"/>
      <c r="L214" s="5"/>
    </row>
    <row r="215" spans="3:12" ht="26.25" customHeight="1">
      <c r="C215" s="32"/>
      <c r="D215" s="6">
        <v>41532</v>
      </c>
      <c r="E215" s="197" t="s">
        <v>169</v>
      </c>
      <c r="F215" s="197"/>
      <c r="G215" s="197"/>
      <c r="H215" s="197"/>
      <c r="I215" s="197"/>
      <c r="J215" s="27">
        <v>2500</v>
      </c>
      <c r="K215" s="23"/>
      <c r="L215" s="5"/>
    </row>
    <row r="216" spans="3:12" ht="28.5" customHeight="1">
      <c r="C216" s="32">
        <v>419</v>
      </c>
      <c r="D216" s="194" t="s">
        <v>170</v>
      </c>
      <c r="E216" s="193"/>
      <c r="F216" s="193"/>
      <c r="G216" s="193"/>
      <c r="H216" s="193"/>
      <c r="I216" s="193"/>
      <c r="J216" s="26">
        <v>40000</v>
      </c>
      <c r="K216" s="23"/>
      <c r="L216" s="5"/>
    </row>
    <row r="217" spans="3:12" ht="27" customHeight="1">
      <c r="C217" s="32"/>
      <c r="D217" s="6">
        <v>4191</v>
      </c>
      <c r="E217" s="196" t="s">
        <v>171</v>
      </c>
      <c r="F217" s="196"/>
      <c r="G217" s="196"/>
      <c r="H217" s="196"/>
      <c r="I217" s="196"/>
      <c r="J217" s="25">
        <v>40000</v>
      </c>
      <c r="K217" s="23"/>
      <c r="L217" s="5"/>
    </row>
    <row r="218" spans="3:12" ht="59.25" customHeight="1">
      <c r="C218" s="32">
        <v>431</v>
      </c>
      <c r="D218" s="198" t="s">
        <v>121</v>
      </c>
      <c r="E218" s="198"/>
      <c r="F218" s="198"/>
      <c r="G218" s="198"/>
      <c r="H218" s="198"/>
      <c r="I218" s="198"/>
      <c r="J218" s="53">
        <v>111000</v>
      </c>
      <c r="K218" s="114"/>
      <c r="L218" s="5"/>
    </row>
    <row r="219" spans="3:12" ht="25.5">
      <c r="C219" s="32"/>
      <c r="D219" s="6">
        <v>4318</v>
      </c>
      <c r="E219" s="196" t="s">
        <v>128</v>
      </c>
      <c r="F219" s="196"/>
      <c r="G219" s="196"/>
      <c r="H219" s="196"/>
      <c r="I219" s="196"/>
      <c r="J219" s="165">
        <v>2000</v>
      </c>
      <c r="K219" s="23"/>
      <c r="L219" s="5"/>
    </row>
    <row r="220" spans="3:12" ht="25.5">
      <c r="C220" s="36"/>
      <c r="D220" s="6">
        <v>43181</v>
      </c>
      <c r="E220" s="196" t="s">
        <v>129</v>
      </c>
      <c r="F220" s="196"/>
      <c r="G220" s="196"/>
      <c r="H220" s="196"/>
      <c r="I220" s="196"/>
      <c r="J220" s="165">
        <v>9000</v>
      </c>
      <c r="K220" s="23"/>
      <c r="L220" s="5"/>
    </row>
    <row r="221" spans="3:12" ht="26.25" thickBot="1">
      <c r="C221" s="150"/>
      <c r="D221" s="151">
        <v>4319</v>
      </c>
      <c r="E221" s="287" t="s">
        <v>172</v>
      </c>
      <c r="F221" s="288"/>
      <c r="G221" s="288"/>
      <c r="H221" s="288"/>
      <c r="I221" s="289"/>
      <c r="J221" s="165">
        <v>100000</v>
      </c>
      <c r="K221" s="23"/>
      <c r="L221" s="5"/>
    </row>
    <row r="222" spans="3:12" ht="27.75" thickTop="1" thickBot="1">
      <c r="C222" s="152">
        <v>4</v>
      </c>
      <c r="D222" s="228" t="s">
        <v>173</v>
      </c>
      <c r="E222" s="229"/>
      <c r="F222" s="229"/>
      <c r="G222" s="229"/>
      <c r="H222" s="229"/>
      <c r="I222" s="230"/>
      <c r="J222" s="164">
        <v>730100</v>
      </c>
      <c r="K222" s="23"/>
      <c r="L222" s="5"/>
    </row>
    <row r="223" spans="3:12" ht="22.5" thickTop="1" thickBot="1">
      <c r="K223" s="23"/>
      <c r="L223" s="5"/>
    </row>
    <row r="224" spans="3:12" ht="78" thickTop="1" thickBot="1">
      <c r="C224" s="75" t="s">
        <v>150</v>
      </c>
      <c r="D224" s="76" t="s">
        <v>150</v>
      </c>
      <c r="E224" s="208" t="s">
        <v>174</v>
      </c>
      <c r="F224" s="208"/>
      <c r="G224" s="208"/>
      <c r="H224" s="208"/>
      <c r="I224" s="208"/>
      <c r="J224" s="65" t="s">
        <v>42</v>
      </c>
      <c r="K224" s="23"/>
      <c r="L224" s="5"/>
    </row>
    <row r="225" spans="3:12" ht="27.75" thickTop="1" thickBot="1">
      <c r="C225" s="77"/>
      <c r="D225" s="245" t="s">
        <v>175</v>
      </c>
      <c r="E225" s="245"/>
      <c r="F225" s="245"/>
      <c r="G225" s="245"/>
      <c r="H225" s="245"/>
      <c r="I225" s="245"/>
      <c r="J225" s="79"/>
      <c r="K225" s="23"/>
      <c r="L225" s="5"/>
    </row>
    <row r="226" spans="3:12" ht="27" thickTop="1">
      <c r="C226" s="37">
        <v>411</v>
      </c>
      <c r="D226" s="235" t="s">
        <v>243</v>
      </c>
      <c r="E226" s="235"/>
      <c r="F226" s="235"/>
      <c r="G226" s="235"/>
      <c r="H226" s="235"/>
      <c r="I226" s="235"/>
      <c r="J226" s="38">
        <v>89600</v>
      </c>
      <c r="K226" s="23"/>
      <c r="L226" s="5"/>
    </row>
    <row r="227" spans="3:12" ht="25.5">
      <c r="C227" s="32"/>
      <c r="D227" s="6">
        <v>4111</v>
      </c>
      <c r="E227" s="197" t="s">
        <v>152</v>
      </c>
      <c r="F227" s="197"/>
      <c r="G227" s="197"/>
      <c r="H227" s="197"/>
      <c r="I227" s="197"/>
      <c r="J227" s="29">
        <v>72000</v>
      </c>
      <c r="K227" s="23"/>
      <c r="L227" s="5"/>
    </row>
    <row r="228" spans="3:12" ht="25.5">
      <c r="C228" s="32"/>
      <c r="D228" s="6">
        <v>4112</v>
      </c>
      <c r="E228" s="197" t="s">
        <v>154</v>
      </c>
      <c r="F228" s="197"/>
      <c r="G228" s="197"/>
      <c r="H228" s="197"/>
      <c r="I228" s="197"/>
      <c r="J228" s="29">
        <v>6000</v>
      </c>
      <c r="K228" s="23"/>
      <c r="L228" s="5"/>
    </row>
    <row r="229" spans="3:12" ht="25.5">
      <c r="C229" s="32"/>
      <c r="D229" s="6">
        <v>4113</v>
      </c>
      <c r="E229" s="197" t="s">
        <v>155</v>
      </c>
      <c r="F229" s="197"/>
      <c r="G229" s="197"/>
      <c r="H229" s="197"/>
      <c r="I229" s="197"/>
      <c r="J229" s="29">
        <v>9000</v>
      </c>
      <c r="K229" s="23"/>
      <c r="L229" s="5"/>
    </row>
    <row r="230" spans="3:12" ht="25.5">
      <c r="C230" s="32"/>
      <c r="D230" s="6">
        <v>4114</v>
      </c>
      <c r="E230" s="197" t="s">
        <v>156</v>
      </c>
      <c r="F230" s="197"/>
      <c r="G230" s="197"/>
      <c r="H230" s="197"/>
      <c r="I230" s="197"/>
      <c r="J230" s="29">
        <v>2000</v>
      </c>
      <c r="K230" s="23"/>
      <c r="L230" s="5"/>
    </row>
    <row r="231" spans="3:12" ht="25.5">
      <c r="C231" s="32"/>
      <c r="D231" s="6">
        <v>4115</v>
      </c>
      <c r="E231" s="197" t="s">
        <v>85</v>
      </c>
      <c r="F231" s="197"/>
      <c r="G231" s="197"/>
      <c r="H231" s="197"/>
      <c r="I231" s="197"/>
      <c r="J231" s="29">
        <v>600</v>
      </c>
      <c r="K231" s="23"/>
      <c r="L231" s="5"/>
    </row>
    <row r="232" spans="3:12" ht="26.25">
      <c r="C232" s="32">
        <v>412</v>
      </c>
      <c r="D232" s="193" t="s">
        <v>177</v>
      </c>
      <c r="E232" s="193"/>
      <c r="F232" s="193"/>
      <c r="G232" s="193"/>
      <c r="H232" s="193"/>
      <c r="I232" s="193"/>
      <c r="J232" s="33">
        <v>103000</v>
      </c>
      <c r="K232" s="23"/>
      <c r="L232" s="5"/>
    </row>
    <row r="233" spans="3:12" ht="25.5">
      <c r="C233" s="32"/>
      <c r="D233" s="6">
        <v>4126</v>
      </c>
      <c r="E233" s="196" t="s">
        <v>178</v>
      </c>
      <c r="F233" s="196"/>
      <c r="G233" s="196"/>
      <c r="H233" s="196"/>
      <c r="I233" s="196"/>
      <c r="J233" s="25">
        <v>101000</v>
      </c>
      <c r="K233" s="23"/>
      <c r="L233" s="5"/>
    </row>
    <row r="234" spans="3:12" ht="25.5">
      <c r="C234" s="32"/>
      <c r="D234" s="6">
        <v>4127</v>
      </c>
      <c r="E234" s="196" t="s">
        <v>179</v>
      </c>
      <c r="F234" s="196"/>
      <c r="G234" s="196"/>
      <c r="H234" s="196"/>
      <c r="I234" s="196"/>
      <c r="J234" s="25">
        <v>2000</v>
      </c>
      <c r="K234" s="23"/>
      <c r="L234" s="5"/>
    </row>
    <row r="235" spans="3:12" ht="26.25">
      <c r="C235" s="32">
        <v>414</v>
      </c>
      <c r="D235" s="193" t="s">
        <v>180</v>
      </c>
      <c r="E235" s="193"/>
      <c r="F235" s="193"/>
      <c r="G235" s="193"/>
      <c r="H235" s="193"/>
      <c r="I235" s="193"/>
      <c r="J235" s="33">
        <v>6800</v>
      </c>
      <c r="K235" s="23"/>
      <c r="L235" s="5"/>
    </row>
    <row r="236" spans="3:12" ht="25.5">
      <c r="C236" s="32"/>
      <c r="D236" s="6">
        <v>4141</v>
      </c>
      <c r="E236" s="196" t="s">
        <v>181</v>
      </c>
      <c r="F236" s="196"/>
      <c r="G236" s="196"/>
      <c r="H236" s="196"/>
      <c r="I236" s="196"/>
      <c r="J236" s="29">
        <v>400</v>
      </c>
      <c r="K236" s="23"/>
      <c r="L236" s="5"/>
    </row>
    <row r="237" spans="3:12" ht="25.5">
      <c r="C237" s="32"/>
      <c r="D237" s="6">
        <v>4142</v>
      </c>
      <c r="E237" s="196" t="s">
        <v>182</v>
      </c>
      <c r="F237" s="196"/>
      <c r="G237" s="196"/>
      <c r="H237" s="196"/>
      <c r="I237" s="196"/>
      <c r="J237" s="29">
        <v>1300</v>
      </c>
      <c r="K237" s="23"/>
      <c r="L237" s="5"/>
    </row>
    <row r="238" spans="3:12" ht="25.5">
      <c r="C238" s="32"/>
      <c r="D238" s="6">
        <v>4148</v>
      </c>
      <c r="E238" s="196" t="s">
        <v>164</v>
      </c>
      <c r="F238" s="196"/>
      <c r="G238" s="196"/>
      <c r="H238" s="196"/>
      <c r="I238" s="196"/>
      <c r="J238" s="29">
        <v>100</v>
      </c>
      <c r="K238" s="23"/>
      <c r="L238" s="5"/>
    </row>
    <row r="239" spans="3:12" ht="25.5">
      <c r="C239" s="32"/>
      <c r="D239" s="6">
        <v>4149</v>
      </c>
      <c r="E239" s="196" t="s">
        <v>103</v>
      </c>
      <c r="F239" s="196"/>
      <c r="G239" s="196"/>
      <c r="H239" s="196"/>
      <c r="I239" s="196"/>
      <c r="J239" s="29">
        <v>5000</v>
      </c>
      <c r="K239" s="23"/>
      <c r="L239" s="5"/>
    </row>
    <row r="240" spans="3:12" ht="51" customHeight="1">
      <c r="C240" s="32">
        <v>431</v>
      </c>
      <c r="D240" s="198" t="s">
        <v>121</v>
      </c>
      <c r="E240" s="198"/>
      <c r="F240" s="198"/>
      <c r="G240" s="198"/>
      <c r="H240" s="198"/>
      <c r="I240" s="198"/>
      <c r="J240" s="54">
        <v>1500</v>
      </c>
      <c r="K240" s="23"/>
      <c r="L240" s="5"/>
    </row>
    <row r="241" spans="3:12" ht="32.25" customHeight="1" thickBot="1">
      <c r="C241" s="36"/>
      <c r="D241" s="41">
        <v>43181</v>
      </c>
      <c r="E241" s="196" t="s">
        <v>129</v>
      </c>
      <c r="F241" s="196"/>
      <c r="G241" s="196"/>
      <c r="H241" s="196"/>
      <c r="I241" s="196"/>
      <c r="J241" s="56">
        <v>1500</v>
      </c>
      <c r="K241" s="23"/>
      <c r="L241" s="5"/>
    </row>
    <row r="242" spans="3:12" ht="33.75" customHeight="1" thickTop="1" thickBot="1">
      <c r="C242" s="80">
        <v>4</v>
      </c>
      <c r="D242" s="229" t="s">
        <v>145</v>
      </c>
      <c r="E242" s="229"/>
      <c r="F242" s="229"/>
      <c r="G242" s="229"/>
      <c r="H242" s="229"/>
      <c r="I242" s="229"/>
      <c r="J242" s="81">
        <v>200900</v>
      </c>
      <c r="K242" s="23"/>
      <c r="L242" s="5"/>
    </row>
    <row r="243" spans="3:12" ht="22.5" thickTop="1" thickBot="1">
      <c r="C243" s="11"/>
      <c r="D243" s="12"/>
      <c r="E243" s="12"/>
      <c r="F243" s="12"/>
      <c r="G243" s="12"/>
      <c r="H243" s="12"/>
      <c r="I243" s="12"/>
      <c r="J243" s="13"/>
      <c r="K243" s="23"/>
      <c r="L243" s="5"/>
    </row>
    <row r="244" spans="3:12" ht="78" thickTop="1" thickBot="1">
      <c r="C244" s="75" t="s">
        <v>150</v>
      </c>
      <c r="D244" s="76" t="s">
        <v>150</v>
      </c>
      <c r="E244" s="208" t="s">
        <v>174</v>
      </c>
      <c r="F244" s="208"/>
      <c r="G244" s="208"/>
      <c r="H244" s="208"/>
      <c r="I244" s="208"/>
      <c r="J244" s="65" t="s">
        <v>42</v>
      </c>
      <c r="K244" s="23"/>
      <c r="L244" s="5"/>
    </row>
    <row r="245" spans="3:12" ht="27.75" thickTop="1" thickBot="1">
      <c r="C245" s="77"/>
      <c r="D245" s="281" t="s">
        <v>183</v>
      </c>
      <c r="E245" s="281"/>
      <c r="F245" s="281"/>
      <c r="G245" s="281"/>
      <c r="H245" s="281"/>
      <c r="I245" s="281"/>
      <c r="J245" s="79"/>
      <c r="K245" s="23"/>
      <c r="L245" s="5"/>
    </row>
    <row r="246" spans="3:12" ht="27" thickTop="1">
      <c r="C246" s="37">
        <v>411</v>
      </c>
      <c r="D246" s="235" t="s">
        <v>243</v>
      </c>
      <c r="E246" s="235"/>
      <c r="F246" s="235"/>
      <c r="G246" s="235"/>
      <c r="H246" s="235"/>
      <c r="I246" s="235"/>
      <c r="J246" s="38">
        <v>43300</v>
      </c>
      <c r="K246" s="23"/>
      <c r="L246" s="5"/>
    </row>
    <row r="247" spans="3:12" ht="25.5">
      <c r="C247" s="32"/>
      <c r="D247" s="6">
        <v>4111</v>
      </c>
      <c r="E247" s="197" t="s">
        <v>152</v>
      </c>
      <c r="F247" s="197"/>
      <c r="G247" s="197"/>
      <c r="H247" s="197"/>
      <c r="I247" s="197"/>
      <c r="J247" s="29">
        <v>35000</v>
      </c>
      <c r="K247" s="23"/>
      <c r="L247" s="5"/>
    </row>
    <row r="248" spans="3:12" ht="25.5">
      <c r="C248" s="32"/>
      <c r="D248" s="6">
        <v>4112</v>
      </c>
      <c r="E248" s="197" t="s">
        <v>154</v>
      </c>
      <c r="F248" s="197"/>
      <c r="G248" s="197"/>
      <c r="H248" s="197"/>
      <c r="I248" s="197"/>
      <c r="J248" s="29">
        <v>2500</v>
      </c>
      <c r="K248" s="23"/>
      <c r="L248" s="5"/>
    </row>
    <row r="249" spans="3:12" ht="25.5">
      <c r="C249" s="32"/>
      <c r="D249" s="6">
        <v>4113</v>
      </c>
      <c r="E249" s="197" t="s">
        <v>155</v>
      </c>
      <c r="F249" s="197"/>
      <c r="G249" s="197"/>
      <c r="H249" s="197"/>
      <c r="I249" s="197"/>
      <c r="J249" s="29">
        <v>4500</v>
      </c>
      <c r="K249" s="23"/>
      <c r="L249" s="5"/>
    </row>
    <row r="250" spans="3:12" ht="25.5">
      <c r="C250" s="32"/>
      <c r="D250" s="6">
        <v>4114</v>
      </c>
      <c r="E250" s="197" t="s">
        <v>156</v>
      </c>
      <c r="F250" s="197"/>
      <c r="G250" s="197"/>
      <c r="H250" s="197"/>
      <c r="I250" s="197"/>
      <c r="J250" s="29">
        <v>1000</v>
      </c>
      <c r="K250" s="23"/>
      <c r="L250" s="5"/>
    </row>
    <row r="251" spans="3:12" ht="25.5">
      <c r="C251" s="32"/>
      <c r="D251" s="6">
        <v>4115</v>
      </c>
      <c r="E251" s="197" t="s">
        <v>85</v>
      </c>
      <c r="F251" s="197"/>
      <c r="G251" s="197"/>
      <c r="H251" s="197"/>
      <c r="I251" s="197"/>
      <c r="J251" s="29">
        <v>300</v>
      </c>
      <c r="K251" s="23"/>
      <c r="L251" s="5"/>
    </row>
    <row r="252" spans="3:12" ht="26.25">
      <c r="C252" s="32">
        <v>412</v>
      </c>
      <c r="D252" s="193" t="s">
        <v>177</v>
      </c>
      <c r="E252" s="193"/>
      <c r="F252" s="193"/>
      <c r="G252" s="193"/>
      <c r="H252" s="193"/>
      <c r="I252" s="193"/>
      <c r="J252" s="33">
        <v>600</v>
      </c>
      <c r="K252" s="23"/>
      <c r="L252" s="5"/>
    </row>
    <row r="253" spans="3:12" ht="25.5">
      <c r="C253" s="32"/>
      <c r="D253" s="6">
        <v>4127</v>
      </c>
      <c r="E253" s="196" t="s">
        <v>103</v>
      </c>
      <c r="F253" s="196"/>
      <c r="G253" s="196"/>
      <c r="H253" s="196"/>
      <c r="I253" s="196"/>
      <c r="J253" s="29">
        <v>600</v>
      </c>
      <c r="K253" s="23"/>
      <c r="L253" s="5"/>
    </row>
    <row r="254" spans="3:12" ht="26.25">
      <c r="C254" s="32">
        <v>414</v>
      </c>
      <c r="D254" s="193" t="s">
        <v>180</v>
      </c>
      <c r="E254" s="193"/>
      <c r="F254" s="193"/>
      <c r="G254" s="193"/>
      <c r="H254" s="193"/>
      <c r="I254" s="193"/>
      <c r="J254" s="33">
        <v>800</v>
      </c>
      <c r="K254" s="23"/>
      <c r="L254" s="5"/>
    </row>
    <row r="255" spans="3:12" ht="25.5">
      <c r="C255" s="32"/>
      <c r="D255" s="6">
        <v>4141</v>
      </c>
      <c r="E255" s="196" t="s">
        <v>181</v>
      </c>
      <c r="F255" s="196"/>
      <c r="G255" s="196"/>
      <c r="H255" s="196"/>
      <c r="I255" s="196"/>
      <c r="J255" s="29">
        <v>200</v>
      </c>
      <c r="K255" s="141"/>
      <c r="L255" s="5"/>
    </row>
    <row r="256" spans="3:12" ht="25.5">
      <c r="C256" s="32"/>
      <c r="D256" s="6">
        <v>4142</v>
      </c>
      <c r="E256" s="196" t="s">
        <v>182</v>
      </c>
      <c r="F256" s="196"/>
      <c r="G256" s="196"/>
      <c r="H256" s="196"/>
      <c r="I256" s="196"/>
      <c r="J256" s="29">
        <v>400</v>
      </c>
      <c r="K256" s="143"/>
      <c r="L256" s="5"/>
    </row>
    <row r="257" spans="3:12" ht="26.25" thickBot="1">
      <c r="C257" s="32"/>
      <c r="D257" s="6">
        <v>4148</v>
      </c>
      <c r="E257" s="196" t="s">
        <v>164</v>
      </c>
      <c r="F257" s="196"/>
      <c r="G257" s="196"/>
      <c r="H257" s="196"/>
      <c r="I257" s="196"/>
      <c r="J257" s="29">
        <v>200</v>
      </c>
      <c r="K257" s="23"/>
      <c r="L257" s="5"/>
    </row>
    <row r="258" spans="3:12" ht="27.75" thickTop="1" thickBot="1">
      <c r="C258" s="82">
        <v>4</v>
      </c>
      <c r="D258" s="229" t="s">
        <v>145</v>
      </c>
      <c r="E258" s="229"/>
      <c r="F258" s="229"/>
      <c r="G258" s="229"/>
      <c r="H258" s="229"/>
      <c r="I258" s="229"/>
      <c r="J258" s="83">
        <v>44700</v>
      </c>
      <c r="K258" s="23"/>
      <c r="L258" s="5"/>
    </row>
    <row r="259" spans="3:12" ht="21.75" thickTop="1">
      <c r="K259" s="23"/>
      <c r="L259" s="5"/>
    </row>
    <row r="260" spans="3:12" ht="21.75" thickBot="1">
      <c r="K260" s="23"/>
      <c r="L260" s="5"/>
    </row>
    <row r="261" spans="3:12" ht="78" thickTop="1" thickBot="1">
      <c r="C261" s="76" t="s">
        <v>150</v>
      </c>
      <c r="D261" s="76" t="s">
        <v>150</v>
      </c>
      <c r="E261" s="208" t="s">
        <v>174</v>
      </c>
      <c r="F261" s="208"/>
      <c r="G261" s="208"/>
      <c r="H261" s="208"/>
      <c r="I261" s="208"/>
      <c r="J261" s="65" t="s">
        <v>42</v>
      </c>
      <c r="K261" s="141"/>
      <c r="L261" s="5"/>
    </row>
    <row r="262" spans="3:12" ht="27.75" thickTop="1" thickBot="1">
      <c r="C262" s="77"/>
      <c r="D262" s="234" t="s">
        <v>184</v>
      </c>
      <c r="E262" s="234"/>
      <c r="F262" s="234"/>
      <c r="G262" s="234"/>
      <c r="H262" s="234"/>
      <c r="I262" s="234"/>
      <c r="J262" s="79"/>
      <c r="K262" s="113"/>
      <c r="L262" s="5"/>
    </row>
    <row r="263" spans="3:12" ht="27" thickTop="1">
      <c r="C263" s="37">
        <v>411</v>
      </c>
      <c r="D263" s="235" t="s">
        <v>243</v>
      </c>
      <c r="E263" s="235"/>
      <c r="F263" s="235"/>
      <c r="G263" s="235"/>
      <c r="H263" s="235"/>
      <c r="I263" s="235"/>
      <c r="J263" s="38">
        <v>207200</v>
      </c>
      <c r="K263" s="23"/>
      <c r="L263" s="5"/>
    </row>
    <row r="264" spans="3:12" ht="25.5">
      <c r="C264" s="32"/>
      <c r="D264" s="6">
        <v>4111</v>
      </c>
      <c r="E264" s="197" t="s">
        <v>152</v>
      </c>
      <c r="F264" s="197"/>
      <c r="G264" s="197"/>
      <c r="H264" s="197"/>
      <c r="I264" s="197"/>
      <c r="J264" s="29">
        <v>170000</v>
      </c>
      <c r="K264" s="23"/>
      <c r="L264" s="5"/>
    </row>
    <row r="265" spans="3:12" ht="25.5">
      <c r="C265" s="32"/>
      <c r="D265" s="6">
        <v>4112</v>
      </c>
      <c r="E265" s="197" t="s">
        <v>154</v>
      </c>
      <c r="F265" s="197"/>
      <c r="G265" s="197"/>
      <c r="H265" s="197"/>
      <c r="I265" s="197"/>
      <c r="J265" s="29">
        <v>10000</v>
      </c>
      <c r="K265" s="23"/>
      <c r="L265" s="5"/>
    </row>
    <row r="266" spans="3:12" ht="25.5">
      <c r="C266" s="32"/>
      <c r="D266" s="6">
        <v>4113</v>
      </c>
      <c r="E266" s="197" t="s">
        <v>155</v>
      </c>
      <c r="F266" s="197"/>
      <c r="G266" s="197"/>
      <c r="H266" s="197"/>
      <c r="I266" s="197"/>
      <c r="J266" s="29">
        <v>22000</v>
      </c>
      <c r="K266" s="141"/>
      <c r="L266" s="5"/>
    </row>
    <row r="267" spans="3:12" ht="26.25">
      <c r="C267" s="32"/>
      <c r="D267" s="6">
        <v>4114</v>
      </c>
      <c r="E267" s="197" t="s">
        <v>156</v>
      </c>
      <c r="F267" s="197"/>
      <c r="G267" s="197"/>
      <c r="H267" s="197"/>
      <c r="I267" s="197"/>
      <c r="J267" s="29">
        <v>4000</v>
      </c>
      <c r="K267" s="114"/>
      <c r="L267" s="5"/>
    </row>
    <row r="268" spans="3:12" ht="28.5" customHeight="1">
      <c r="C268" s="32"/>
      <c r="D268" s="6">
        <v>4115</v>
      </c>
      <c r="E268" s="197" t="s">
        <v>85</v>
      </c>
      <c r="F268" s="197"/>
      <c r="G268" s="197"/>
      <c r="H268" s="197"/>
      <c r="I268" s="197"/>
      <c r="J268" s="29">
        <v>1200</v>
      </c>
      <c r="K268" s="23"/>
      <c r="L268" s="5"/>
    </row>
    <row r="269" spans="3:12" ht="26.25">
      <c r="C269" s="32">
        <v>412</v>
      </c>
      <c r="D269" s="193" t="s">
        <v>177</v>
      </c>
      <c r="E269" s="193"/>
      <c r="F269" s="193"/>
      <c r="G269" s="193"/>
      <c r="H269" s="193"/>
      <c r="I269" s="193"/>
      <c r="J269" s="33">
        <v>34000</v>
      </c>
      <c r="K269" s="23"/>
      <c r="L269" s="5"/>
    </row>
    <row r="270" spans="3:12" ht="25.5">
      <c r="C270" s="32"/>
      <c r="D270" s="6">
        <v>4121</v>
      </c>
      <c r="E270" s="196" t="s">
        <v>87</v>
      </c>
      <c r="F270" s="196"/>
      <c r="G270" s="196"/>
      <c r="H270" s="196"/>
      <c r="I270" s="196"/>
      <c r="J270" s="29">
        <v>25000</v>
      </c>
      <c r="K270" s="23"/>
      <c r="L270" s="5"/>
    </row>
    <row r="271" spans="3:12" ht="26.25">
      <c r="C271" s="32"/>
      <c r="D271" s="6">
        <v>4127</v>
      </c>
      <c r="E271" s="196" t="s">
        <v>187</v>
      </c>
      <c r="F271" s="196"/>
      <c r="G271" s="196"/>
      <c r="H271" s="196"/>
      <c r="I271" s="196"/>
      <c r="J271" s="29">
        <v>9000</v>
      </c>
      <c r="K271" s="114"/>
      <c r="L271" s="5"/>
    </row>
    <row r="272" spans="3:12" ht="31.5" customHeight="1">
      <c r="C272" s="32">
        <v>413</v>
      </c>
      <c r="D272" s="193" t="s">
        <v>190</v>
      </c>
      <c r="E272" s="193"/>
      <c r="F272" s="193"/>
      <c r="G272" s="193"/>
      <c r="H272" s="193"/>
      <c r="I272" s="193"/>
      <c r="J272" s="33">
        <v>256000</v>
      </c>
      <c r="K272" s="144"/>
      <c r="L272" s="5"/>
    </row>
    <row r="273" spans="3:12" ht="25.5" customHeight="1">
      <c r="C273" s="32"/>
      <c r="D273" s="6">
        <v>4131</v>
      </c>
      <c r="E273" s="196" t="s">
        <v>185</v>
      </c>
      <c r="F273" s="196"/>
      <c r="G273" s="196"/>
      <c r="H273" s="196"/>
      <c r="I273" s="196"/>
      <c r="J273" s="29">
        <v>26000</v>
      </c>
      <c r="K273" s="23"/>
      <c r="L273" s="109"/>
    </row>
    <row r="274" spans="3:12" ht="29.25" customHeight="1">
      <c r="C274" s="32"/>
      <c r="D274" s="6">
        <v>4134</v>
      </c>
      <c r="E274" s="196" t="s">
        <v>186</v>
      </c>
      <c r="F274" s="196"/>
      <c r="G274" s="196"/>
      <c r="H274" s="196"/>
      <c r="I274" s="196"/>
      <c r="J274" s="29">
        <v>230000</v>
      </c>
      <c r="K274" s="105"/>
      <c r="L274" s="108"/>
    </row>
    <row r="275" spans="3:12" ht="31.5">
      <c r="C275" s="32">
        <v>414</v>
      </c>
      <c r="D275" s="193" t="s">
        <v>180</v>
      </c>
      <c r="E275" s="193"/>
      <c r="F275" s="193"/>
      <c r="G275" s="193"/>
      <c r="H275" s="193"/>
      <c r="I275" s="193"/>
      <c r="J275" s="33">
        <v>175450</v>
      </c>
      <c r="K275" s="23"/>
      <c r="L275" s="108"/>
    </row>
    <row r="276" spans="3:12" ht="25.5">
      <c r="C276" s="32"/>
      <c r="D276" s="6">
        <v>4141</v>
      </c>
      <c r="E276" s="196" t="s">
        <v>181</v>
      </c>
      <c r="F276" s="196"/>
      <c r="G276" s="196"/>
      <c r="H276" s="196"/>
      <c r="I276" s="196"/>
      <c r="J276" s="29">
        <v>11000</v>
      </c>
      <c r="K276" s="145"/>
      <c r="L276" s="5"/>
    </row>
    <row r="277" spans="3:12" ht="25.5">
      <c r="C277" s="32"/>
      <c r="D277" s="6">
        <v>4142</v>
      </c>
      <c r="E277" s="196" t="s">
        <v>182</v>
      </c>
      <c r="F277" s="196"/>
      <c r="G277" s="196"/>
      <c r="H277" s="196"/>
      <c r="I277" s="196"/>
      <c r="J277" s="29">
        <v>1800</v>
      </c>
      <c r="K277" s="23"/>
      <c r="L277" s="5"/>
    </row>
    <row r="278" spans="3:12" ht="25.5">
      <c r="C278" s="32"/>
      <c r="D278" s="6">
        <v>4143</v>
      </c>
      <c r="E278" s="196" t="s">
        <v>191</v>
      </c>
      <c r="F278" s="196"/>
      <c r="G278" s="196"/>
      <c r="H278" s="196"/>
      <c r="I278" s="196"/>
      <c r="J278" s="29">
        <v>33000</v>
      </c>
      <c r="K278" s="23"/>
      <c r="L278" s="5"/>
    </row>
    <row r="279" spans="3:12" ht="25.5">
      <c r="C279" s="32"/>
      <c r="D279" s="6">
        <v>4144</v>
      </c>
      <c r="E279" s="196" t="s">
        <v>192</v>
      </c>
      <c r="F279" s="196"/>
      <c r="G279" s="196"/>
      <c r="H279" s="196"/>
      <c r="I279" s="196"/>
      <c r="J279" s="29">
        <v>9000</v>
      </c>
      <c r="K279" s="146"/>
      <c r="L279" s="5"/>
    </row>
    <row r="280" spans="3:12" ht="25.5">
      <c r="C280" s="32"/>
      <c r="D280" s="6">
        <v>4147</v>
      </c>
      <c r="E280" s="196" t="s">
        <v>193</v>
      </c>
      <c r="F280" s="196"/>
      <c r="G280" s="196"/>
      <c r="H280" s="196"/>
      <c r="I280" s="196"/>
      <c r="J280" s="29">
        <v>600</v>
      </c>
      <c r="K280" s="23"/>
      <c r="L280" s="5"/>
    </row>
    <row r="281" spans="3:12" ht="25.5">
      <c r="C281" s="32"/>
      <c r="D281" s="6">
        <v>4148</v>
      </c>
      <c r="E281" s="196" t="s">
        <v>194</v>
      </c>
      <c r="F281" s="196"/>
      <c r="G281" s="196"/>
      <c r="H281" s="196"/>
      <c r="I281" s="196"/>
      <c r="J281" s="29">
        <v>300</v>
      </c>
      <c r="K281" s="188"/>
      <c r="L281" s="5"/>
    </row>
    <row r="282" spans="3:12" ht="25.5">
      <c r="C282" s="32"/>
      <c r="D282" s="6">
        <v>4149</v>
      </c>
      <c r="E282" s="196" t="s">
        <v>189</v>
      </c>
      <c r="F282" s="196"/>
      <c r="G282" s="196"/>
      <c r="H282" s="196"/>
      <c r="I282" s="196"/>
      <c r="J282" s="29">
        <v>69750</v>
      </c>
      <c r="K282" s="188"/>
      <c r="L282" s="5"/>
    </row>
    <row r="283" spans="3:12" ht="25.5">
      <c r="C283" s="32"/>
      <c r="D283" s="6">
        <v>41491</v>
      </c>
      <c r="E283" s="196" t="s">
        <v>195</v>
      </c>
      <c r="F283" s="196"/>
      <c r="G283" s="196"/>
      <c r="H283" s="196"/>
      <c r="I283" s="196"/>
      <c r="J283" s="29">
        <v>50000</v>
      </c>
      <c r="K283" s="23"/>
      <c r="L283" s="5"/>
    </row>
    <row r="284" spans="3:12" ht="26.25">
      <c r="C284" s="32">
        <v>417</v>
      </c>
      <c r="D284" s="193" t="s">
        <v>188</v>
      </c>
      <c r="E284" s="193"/>
      <c r="F284" s="193"/>
      <c r="G284" s="193"/>
      <c r="H284" s="193"/>
      <c r="I284" s="193"/>
      <c r="J284" s="98">
        <v>50000</v>
      </c>
      <c r="L284" s="5"/>
    </row>
    <row r="285" spans="3:12" ht="33.75" customHeight="1">
      <c r="C285" s="32"/>
      <c r="D285" s="6">
        <v>4171</v>
      </c>
      <c r="E285" s="196" t="s">
        <v>196</v>
      </c>
      <c r="F285" s="196"/>
      <c r="G285" s="196"/>
      <c r="H285" s="196"/>
      <c r="I285" s="196"/>
      <c r="J285" s="99">
        <v>50000</v>
      </c>
      <c r="K285" s="23"/>
      <c r="L285" s="5"/>
    </row>
    <row r="286" spans="3:12" ht="26.25">
      <c r="C286" s="32">
        <v>419</v>
      </c>
      <c r="D286" s="193" t="s">
        <v>197</v>
      </c>
      <c r="E286" s="193"/>
      <c r="F286" s="193"/>
      <c r="G286" s="193"/>
      <c r="H286" s="193"/>
      <c r="I286" s="193"/>
      <c r="J286" s="98">
        <v>125700</v>
      </c>
      <c r="K286" s="114"/>
      <c r="L286" s="5"/>
    </row>
    <row r="287" spans="3:12" ht="85.5" customHeight="1">
      <c r="C287" s="32"/>
      <c r="D287" s="6">
        <v>4191</v>
      </c>
      <c r="E287" s="196" t="s">
        <v>198</v>
      </c>
      <c r="F287" s="196"/>
      <c r="G287" s="196"/>
      <c r="H287" s="196"/>
      <c r="I287" s="196"/>
      <c r="J287" s="99">
        <v>38000</v>
      </c>
      <c r="K287" s="111"/>
      <c r="L287" s="23"/>
    </row>
    <row r="288" spans="3:12" ht="46.5" customHeight="1">
      <c r="C288" s="32"/>
      <c r="D288" s="6">
        <v>4192</v>
      </c>
      <c r="E288" s="196" t="s">
        <v>199</v>
      </c>
      <c r="F288" s="196"/>
      <c r="G288" s="196"/>
      <c r="H288" s="196"/>
      <c r="I288" s="196"/>
      <c r="J288" s="101">
        <v>15000</v>
      </c>
      <c r="K288" s="23"/>
      <c r="L288" s="5"/>
    </row>
    <row r="289" spans="3:15" ht="25.5">
      <c r="C289" s="32"/>
      <c r="D289" s="6">
        <v>4194</v>
      </c>
      <c r="E289" s="196" t="s">
        <v>200</v>
      </c>
      <c r="F289" s="196"/>
      <c r="G289" s="196"/>
      <c r="H289" s="196"/>
      <c r="I289" s="196"/>
      <c r="J289" s="29">
        <v>11000</v>
      </c>
      <c r="K289" s="113"/>
      <c r="L289" s="5"/>
    </row>
    <row r="290" spans="3:15" ht="25.5">
      <c r="C290" s="32"/>
      <c r="D290" s="6">
        <v>4195</v>
      </c>
      <c r="E290" s="195" t="s">
        <v>201</v>
      </c>
      <c r="F290" s="195"/>
      <c r="G290" s="195"/>
      <c r="H290" s="195"/>
      <c r="I290" s="195"/>
      <c r="J290" s="29">
        <v>10000</v>
      </c>
      <c r="K290" s="23"/>
      <c r="L290" s="5"/>
    </row>
    <row r="291" spans="3:15" ht="25.5">
      <c r="C291" s="32"/>
      <c r="D291" s="6">
        <v>4196</v>
      </c>
      <c r="E291" s="196" t="s">
        <v>202</v>
      </c>
      <c r="F291" s="196"/>
      <c r="G291" s="196"/>
      <c r="H291" s="196"/>
      <c r="I291" s="196"/>
      <c r="J291" s="29">
        <v>6500</v>
      </c>
      <c r="K291" s="23"/>
      <c r="L291" s="5"/>
    </row>
    <row r="292" spans="3:15" ht="25.5">
      <c r="C292" s="32"/>
      <c r="D292" s="6">
        <v>4193</v>
      </c>
      <c r="E292" s="196" t="s">
        <v>203</v>
      </c>
      <c r="F292" s="196"/>
      <c r="G292" s="196"/>
      <c r="H292" s="196"/>
      <c r="I292" s="196"/>
      <c r="J292" s="29">
        <v>37200</v>
      </c>
      <c r="K292" s="23"/>
      <c r="L292" s="5"/>
    </row>
    <row r="293" spans="3:15" ht="40.5" customHeight="1">
      <c r="C293" s="32"/>
      <c r="D293" s="6">
        <v>4199</v>
      </c>
      <c r="E293" s="196" t="s">
        <v>120</v>
      </c>
      <c r="F293" s="196"/>
      <c r="G293" s="196"/>
      <c r="H293" s="196"/>
      <c r="I293" s="196"/>
      <c r="J293" s="29">
        <v>8000</v>
      </c>
      <c r="K293" s="113"/>
      <c r="L293" s="5"/>
    </row>
    <row r="294" spans="3:15" ht="51" customHeight="1">
      <c r="C294" s="32">
        <v>431</v>
      </c>
      <c r="D294" s="198" t="s">
        <v>121</v>
      </c>
      <c r="E294" s="198"/>
      <c r="F294" s="198"/>
      <c r="G294" s="198"/>
      <c r="H294" s="198"/>
      <c r="I294" s="198"/>
      <c r="J294" s="35">
        <v>600000</v>
      </c>
      <c r="K294" s="23"/>
      <c r="L294" s="5"/>
      <c r="M294" s="109"/>
      <c r="O294" s="111"/>
    </row>
    <row r="295" spans="3:15" ht="31.5">
      <c r="C295" s="32"/>
      <c r="D295" s="6">
        <v>4315</v>
      </c>
      <c r="E295" s="196" t="s">
        <v>209</v>
      </c>
      <c r="F295" s="196"/>
      <c r="G295" s="196"/>
      <c r="H295" s="196"/>
      <c r="I295" s="196"/>
      <c r="J295" s="25">
        <v>104000</v>
      </c>
      <c r="K295" s="23"/>
      <c r="L295" s="5"/>
      <c r="M295" s="105"/>
      <c r="O295" s="110"/>
    </row>
    <row r="296" spans="3:15" ht="25.5">
      <c r="C296" s="32"/>
      <c r="D296" s="6">
        <v>4316</v>
      </c>
      <c r="E296" s="218" t="s">
        <v>210</v>
      </c>
      <c r="F296" s="219"/>
      <c r="G296" s="219"/>
      <c r="H296" s="219"/>
      <c r="I296" s="220"/>
      <c r="J296" s="51">
        <v>5000</v>
      </c>
      <c r="K296" s="23"/>
      <c r="L296" s="5"/>
      <c r="M296" s="105"/>
    </row>
    <row r="297" spans="3:15" ht="40.5" customHeight="1">
      <c r="C297" s="32"/>
      <c r="D297" s="6">
        <v>4319</v>
      </c>
      <c r="E297" s="196" t="s">
        <v>211</v>
      </c>
      <c r="F297" s="196"/>
      <c r="G297" s="196"/>
      <c r="H297" s="196"/>
      <c r="I297" s="196"/>
      <c r="J297" s="29">
        <v>489000</v>
      </c>
      <c r="K297" s="23"/>
      <c r="L297" s="5"/>
    </row>
    <row r="298" spans="3:15" ht="25.5">
      <c r="C298" s="32"/>
      <c r="D298" s="6">
        <v>43181</v>
      </c>
      <c r="E298" s="196" t="s">
        <v>212</v>
      </c>
      <c r="F298" s="196"/>
      <c r="G298" s="196"/>
      <c r="H298" s="196"/>
      <c r="I298" s="196"/>
      <c r="J298" s="29">
        <v>2000</v>
      </c>
      <c r="K298" s="23"/>
      <c r="L298" s="5"/>
    </row>
    <row r="299" spans="3:15" ht="26.25">
      <c r="C299" s="32">
        <v>432</v>
      </c>
      <c r="D299" s="193" t="s">
        <v>213</v>
      </c>
      <c r="E299" s="193"/>
      <c r="F299" s="193"/>
      <c r="G299" s="193"/>
      <c r="H299" s="193"/>
      <c r="I299" s="193"/>
      <c r="J299" s="33">
        <v>1043000</v>
      </c>
      <c r="K299" s="23"/>
      <c r="L299" s="5"/>
    </row>
    <row r="300" spans="3:15" ht="28.5" customHeight="1">
      <c r="C300" s="32"/>
      <c r="D300" s="6">
        <v>4326</v>
      </c>
      <c r="E300" s="196" t="s">
        <v>214</v>
      </c>
      <c r="F300" s="196"/>
      <c r="G300" s="196"/>
      <c r="H300" s="196"/>
      <c r="I300" s="196"/>
      <c r="J300" s="107">
        <v>1043000</v>
      </c>
      <c r="K300" s="23"/>
      <c r="L300" s="5"/>
    </row>
    <row r="301" spans="3:15" ht="26.25">
      <c r="C301" s="32">
        <v>441</v>
      </c>
      <c r="D301" s="193" t="s">
        <v>133</v>
      </c>
      <c r="E301" s="193"/>
      <c r="F301" s="193"/>
      <c r="G301" s="193"/>
      <c r="H301" s="193"/>
      <c r="I301" s="193"/>
      <c r="J301" s="33">
        <v>2275748.4500000002</v>
      </c>
      <c r="K301" s="23"/>
      <c r="L301" s="5"/>
    </row>
    <row r="302" spans="3:15" ht="25.5">
      <c r="C302" s="32"/>
      <c r="D302" s="6">
        <v>4412</v>
      </c>
      <c r="E302" s="196" t="s">
        <v>134</v>
      </c>
      <c r="F302" s="196"/>
      <c r="G302" s="196"/>
      <c r="H302" s="196"/>
      <c r="I302" s="196"/>
      <c r="J302" s="29">
        <v>150000</v>
      </c>
      <c r="K302" s="23"/>
      <c r="L302" s="5"/>
    </row>
    <row r="303" spans="3:15" ht="25.5">
      <c r="C303" s="32"/>
      <c r="D303" s="6">
        <v>441201</v>
      </c>
      <c r="E303" s="209" t="s">
        <v>282</v>
      </c>
      <c r="F303" s="210"/>
      <c r="G303" s="210"/>
      <c r="H303" s="210"/>
      <c r="I303" s="211"/>
      <c r="J303" s="29">
        <v>137379.6</v>
      </c>
      <c r="K303" s="23"/>
      <c r="L303" s="5"/>
    </row>
    <row r="304" spans="3:15" ht="25.5">
      <c r="C304" s="32"/>
      <c r="D304" s="6">
        <v>4413</v>
      </c>
      <c r="E304" s="196" t="s">
        <v>135</v>
      </c>
      <c r="F304" s="196"/>
      <c r="G304" s="196"/>
      <c r="H304" s="196"/>
      <c r="I304" s="196"/>
      <c r="J304" s="29">
        <v>50000</v>
      </c>
      <c r="K304" s="23"/>
      <c r="L304" s="5"/>
    </row>
    <row r="305" spans="3:12" ht="25.5">
      <c r="C305" s="32"/>
      <c r="D305" s="6">
        <v>4414</v>
      </c>
      <c r="E305" s="196" t="s">
        <v>215</v>
      </c>
      <c r="F305" s="196"/>
      <c r="G305" s="196"/>
      <c r="H305" s="196"/>
      <c r="I305" s="196"/>
      <c r="J305" s="29">
        <v>499000</v>
      </c>
      <c r="K305" s="23"/>
      <c r="L305" s="5"/>
    </row>
    <row r="306" spans="3:12" ht="25.5">
      <c r="C306" s="32"/>
      <c r="D306" s="6">
        <v>4415</v>
      </c>
      <c r="E306" s="196" t="s">
        <v>216</v>
      </c>
      <c r="F306" s="196"/>
      <c r="G306" s="196"/>
      <c r="H306" s="196"/>
      <c r="I306" s="196"/>
      <c r="J306" s="29">
        <v>237000</v>
      </c>
      <c r="K306" s="23"/>
      <c r="L306" s="5"/>
    </row>
    <row r="307" spans="3:12" ht="25.5">
      <c r="C307" s="32"/>
      <c r="D307" s="39">
        <v>4416</v>
      </c>
      <c r="E307" s="196" t="s">
        <v>138</v>
      </c>
      <c r="F307" s="196"/>
      <c r="G307" s="196"/>
      <c r="H307" s="196"/>
      <c r="I307" s="196"/>
      <c r="J307" s="29">
        <v>270868.84999999998</v>
      </c>
      <c r="K307" s="23"/>
      <c r="L307" s="5"/>
    </row>
    <row r="308" spans="3:12" ht="42" customHeight="1">
      <c r="C308" s="32"/>
      <c r="D308" s="39">
        <v>4419</v>
      </c>
      <c r="E308" s="239" t="s">
        <v>217</v>
      </c>
      <c r="F308" s="239"/>
      <c r="G308" s="239"/>
      <c r="H308" s="239"/>
      <c r="I308" s="239"/>
      <c r="J308" s="120">
        <v>931500</v>
      </c>
      <c r="K308" s="109"/>
      <c r="L308" s="5"/>
    </row>
    <row r="309" spans="3:12" ht="26.25">
      <c r="C309" s="32">
        <v>461</v>
      </c>
      <c r="D309" s="39"/>
      <c r="E309" s="240" t="s">
        <v>25</v>
      </c>
      <c r="F309" s="241"/>
      <c r="G309" s="241"/>
      <c r="H309" s="241"/>
      <c r="I309" s="242"/>
      <c r="J309" s="93">
        <v>520000</v>
      </c>
      <c r="K309" s="23"/>
      <c r="L309" s="5"/>
    </row>
    <row r="310" spans="3:12" ht="25.5">
      <c r="C310" s="32"/>
      <c r="D310" s="39">
        <v>4611</v>
      </c>
      <c r="E310" s="204" t="s">
        <v>218</v>
      </c>
      <c r="F310" s="205"/>
      <c r="G310" s="205"/>
      <c r="H310" s="205"/>
      <c r="I310" s="206"/>
      <c r="J310" s="94">
        <v>520000</v>
      </c>
      <c r="K310" s="192"/>
      <c r="L310" s="5"/>
    </row>
    <row r="311" spans="3:12" ht="26.25">
      <c r="C311" s="32">
        <v>463</v>
      </c>
      <c r="D311" s="193" t="s">
        <v>219</v>
      </c>
      <c r="E311" s="193"/>
      <c r="F311" s="193"/>
      <c r="G311" s="193"/>
      <c r="H311" s="193"/>
      <c r="I311" s="193"/>
      <c r="J311" s="33">
        <v>10000</v>
      </c>
      <c r="K311" s="192"/>
      <c r="L311" s="5"/>
    </row>
    <row r="312" spans="3:12" ht="25.5">
      <c r="C312" s="32"/>
      <c r="D312" s="40">
        <v>4630</v>
      </c>
      <c r="E312" s="196" t="s">
        <v>219</v>
      </c>
      <c r="F312" s="196"/>
      <c r="G312" s="196"/>
      <c r="H312" s="196"/>
      <c r="I312" s="196"/>
      <c r="J312" s="29">
        <v>10000</v>
      </c>
      <c r="K312" s="192"/>
      <c r="L312" s="5"/>
    </row>
    <row r="313" spans="3:12" ht="26.25">
      <c r="C313" s="32">
        <v>47</v>
      </c>
      <c r="D313" s="193" t="s">
        <v>142</v>
      </c>
      <c r="E313" s="193"/>
      <c r="F313" s="193"/>
      <c r="G313" s="193"/>
      <c r="H313" s="193"/>
      <c r="I313" s="193"/>
      <c r="J313" s="33">
        <v>199000</v>
      </c>
      <c r="K313" s="192"/>
      <c r="L313" s="5"/>
    </row>
    <row r="314" spans="3:12" ht="25.5">
      <c r="C314" s="32"/>
      <c r="D314" s="40">
        <v>4710</v>
      </c>
      <c r="E314" s="196" t="s">
        <v>220</v>
      </c>
      <c r="F314" s="196"/>
      <c r="G314" s="196"/>
      <c r="H314" s="196"/>
      <c r="I314" s="196"/>
      <c r="J314" s="29">
        <v>184000</v>
      </c>
      <c r="K314" s="106"/>
      <c r="L314" s="5"/>
    </row>
    <row r="315" spans="3:12" ht="26.25" thickBot="1">
      <c r="C315" s="36"/>
      <c r="D315" s="41">
        <v>4720</v>
      </c>
      <c r="E315" s="199" t="s">
        <v>144</v>
      </c>
      <c r="F315" s="199"/>
      <c r="G315" s="199"/>
      <c r="H315" s="199"/>
      <c r="I315" s="199"/>
      <c r="J315" s="30">
        <v>15000</v>
      </c>
      <c r="K315" s="106"/>
      <c r="L315" s="5"/>
    </row>
    <row r="316" spans="3:12" ht="27.75" thickTop="1" thickBot="1">
      <c r="C316" s="80">
        <v>4</v>
      </c>
      <c r="D316" s="229" t="s">
        <v>145</v>
      </c>
      <c r="E316" s="229"/>
      <c r="F316" s="229"/>
      <c r="G316" s="229"/>
      <c r="H316" s="229"/>
      <c r="I316" s="229"/>
      <c r="J316" s="72">
        <v>5496098.4500000002</v>
      </c>
      <c r="K316" s="106"/>
      <c r="L316" s="5"/>
    </row>
    <row r="317" spans="3:12" ht="27.75" thickTop="1" thickBot="1">
      <c r="K317" s="114"/>
      <c r="L317" s="5"/>
    </row>
    <row r="318" spans="3:12" ht="78" thickTop="1" thickBot="1">
      <c r="C318" s="76" t="s">
        <v>150</v>
      </c>
      <c r="D318" s="76" t="s">
        <v>150</v>
      </c>
      <c r="E318" s="208" t="s">
        <v>174</v>
      </c>
      <c r="F318" s="208"/>
      <c r="G318" s="208"/>
      <c r="H318" s="208"/>
      <c r="I318" s="208"/>
      <c r="J318" s="65" t="s">
        <v>42</v>
      </c>
      <c r="K318" s="147"/>
      <c r="L318" s="5"/>
    </row>
    <row r="319" spans="3:12" ht="27.75" thickTop="1" thickBot="1">
      <c r="C319" s="77"/>
      <c r="D319" s="234" t="s">
        <v>207</v>
      </c>
      <c r="E319" s="234"/>
      <c r="F319" s="234"/>
      <c r="G319" s="234"/>
      <c r="H319" s="234"/>
      <c r="I319" s="234"/>
      <c r="J319" s="84"/>
      <c r="K319" s="148"/>
      <c r="L319" s="5"/>
    </row>
    <row r="320" spans="3:12" ht="27" thickTop="1">
      <c r="C320" s="37">
        <v>411</v>
      </c>
      <c r="D320" s="42"/>
      <c r="E320" s="43" t="s">
        <v>152</v>
      </c>
      <c r="F320" s="43" t="s">
        <v>222</v>
      </c>
      <c r="G320" s="43" t="s">
        <v>221</v>
      </c>
      <c r="H320" s="43"/>
      <c r="I320" s="43"/>
      <c r="J320" s="38">
        <v>252500</v>
      </c>
      <c r="K320" s="21"/>
      <c r="L320" s="5"/>
    </row>
    <row r="321" spans="3:12" ht="25.5">
      <c r="C321" s="32"/>
      <c r="D321" s="6">
        <v>4111</v>
      </c>
      <c r="E321" s="197" t="s">
        <v>152</v>
      </c>
      <c r="F321" s="197"/>
      <c r="G321" s="197"/>
      <c r="H321" s="197"/>
      <c r="I321" s="197"/>
      <c r="J321" s="29">
        <v>210000</v>
      </c>
      <c r="K321" s="106"/>
      <c r="L321" s="5"/>
    </row>
    <row r="322" spans="3:12" ht="25.5">
      <c r="C322" s="32"/>
      <c r="D322" s="6">
        <v>4112</v>
      </c>
      <c r="E322" s="197" t="s">
        <v>154</v>
      </c>
      <c r="F322" s="197"/>
      <c r="G322" s="197"/>
      <c r="H322" s="197"/>
      <c r="I322" s="197"/>
      <c r="J322" s="29">
        <v>9500</v>
      </c>
      <c r="K322" s="106"/>
      <c r="L322" s="5"/>
    </row>
    <row r="323" spans="3:12" ht="25.5">
      <c r="C323" s="32"/>
      <c r="D323" s="6">
        <v>4113</v>
      </c>
      <c r="E323" s="197" t="s">
        <v>155</v>
      </c>
      <c r="F323" s="197"/>
      <c r="G323" s="197"/>
      <c r="H323" s="197"/>
      <c r="I323" s="197"/>
      <c r="J323" s="29">
        <v>25000</v>
      </c>
      <c r="K323" s="23"/>
      <c r="L323" s="5"/>
    </row>
    <row r="324" spans="3:12" ht="25.5">
      <c r="C324" s="32"/>
      <c r="D324" s="6">
        <v>4114</v>
      </c>
      <c r="E324" s="197" t="s">
        <v>156</v>
      </c>
      <c r="F324" s="197"/>
      <c r="G324" s="197"/>
      <c r="H324" s="197"/>
      <c r="I324" s="197"/>
      <c r="J324" s="29">
        <v>6000</v>
      </c>
      <c r="K324" s="23"/>
      <c r="L324" s="5"/>
    </row>
    <row r="325" spans="3:12" ht="25.5">
      <c r="C325" s="32"/>
      <c r="D325" s="6">
        <v>4115</v>
      </c>
      <c r="E325" s="197" t="s">
        <v>85</v>
      </c>
      <c r="F325" s="197"/>
      <c r="G325" s="197"/>
      <c r="H325" s="197"/>
      <c r="I325" s="197"/>
      <c r="J325" s="29">
        <v>2000</v>
      </c>
      <c r="K325" s="23"/>
      <c r="L325" s="5"/>
    </row>
    <row r="326" spans="3:12" ht="26.25">
      <c r="C326" s="32">
        <v>412</v>
      </c>
      <c r="D326" s="193" t="s">
        <v>177</v>
      </c>
      <c r="E326" s="193"/>
      <c r="F326" s="193"/>
      <c r="G326" s="193"/>
      <c r="H326" s="193"/>
      <c r="I326" s="193"/>
      <c r="J326" s="33">
        <v>12000</v>
      </c>
      <c r="K326" s="23"/>
      <c r="L326" s="5"/>
    </row>
    <row r="327" spans="3:12" ht="26.25">
      <c r="C327" s="32"/>
      <c r="D327" s="6">
        <v>4127</v>
      </c>
      <c r="E327" s="196" t="s">
        <v>187</v>
      </c>
      <c r="F327" s="196"/>
      <c r="G327" s="196"/>
      <c r="H327" s="196"/>
      <c r="I327" s="196"/>
      <c r="J327" s="29">
        <v>12000</v>
      </c>
      <c r="K327" s="114"/>
      <c r="L327" s="5"/>
    </row>
    <row r="328" spans="3:12" ht="26.25">
      <c r="C328" s="32">
        <v>414</v>
      </c>
      <c r="D328" s="193" t="s">
        <v>180</v>
      </c>
      <c r="E328" s="193"/>
      <c r="F328" s="193"/>
      <c r="G328" s="193"/>
      <c r="H328" s="193"/>
      <c r="I328" s="193"/>
      <c r="J328" s="33">
        <v>391500</v>
      </c>
      <c r="K328" s="23"/>
      <c r="L328" s="5"/>
    </row>
    <row r="329" spans="3:12" ht="25.5">
      <c r="C329" s="32"/>
      <c r="D329" s="6">
        <v>4141</v>
      </c>
      <c r="E329" s="196" t="s">
        <v>181</v>
      </c>
      <c r="F329" s="196"/>
      <c r="G329" s="196"/>
      <c r="H329" s="196"/>
      <c r="I329" s="196"/>
      <c r="J329" s="29">
        <v>2000</v>
      </c>
      <c r="K329" s="23"/>
      <c r="L329" s="5"/>
    </row>
    <row r="330" spans="3:12" ht="25.5">
      <c r="C330" s="32"/>
      <c r="D330" s="6">
        <v>4142</v>
      </c>
      <c r="E330" s="196" t="s">
        <v>182</v>
      </c>
      <c r="F330" s="196"/>
      <c r="G330" s="196"/>
      <c r="H330" s="196"/>
      <c r="I330" s="196"/>
      <c r="J330" s="29">
        <v>1500</v>
      </c>
      <c r="K330" s="23"/>
      <c r="L330" s="5"/>
    </row>
    <row r="331" spans="3:12" ht="25.5">
      <c r="C331" s="32"/>
      <c r="D331" s="6">
        <v>4148</v>
      </c>
      <c r="E331" s="196" t="s">
        <v>164</v>
      </c>
      <c r="F331" s="196"/>
      <c r="G331" s="196"/>
      <c r="H331" s="196"/>
      <c r="I331" s="196"/>
      <c r="J331" s="29">
        <v>300</v>
      </c>
      <c r="K331" s="23"/>
      <c r="L331" s="5"/>
    </row>
    <row r="332" spans="3:12" ht="37.5" customHeight="1">
      <c r="C332" s="32"/>
      <c r="D332" s="6">
        <v>4149</v>
      </c>
      <c r="E332" s="196" t="s">
        <v>103</v>
      </c>
      <c r="F332" s="196"/>
      <c r="G332" s="196"/>
      <c r="H332" s="196"/>
      <c r="I332" s="196"/>
      <c r="J332" s="29">
        <v>387700</v>
      </c>
      <c r="K332" s="23"/>
      <c r="L332" s="5"/>
    </row>
    <row r="333" spans="3:12" ht="24.75" customHeight="1">
      <c r="C333" s="32">
        <v>419</v>
      </c>
      <c r="D333" s="193" t="s">
        <v>103</v>
      </c>
      <c r="E333" s="193"/>
      <c r="F333" s="193"/>
      <c r="G333" s="193"/>
      <c r="H333" s="193"/>
      <c r="I333" s="193"/>
      <c r="J333" s="33">
        <v>0</v>
      </c>
      <c r="K333" s="23"/>
      <c r="L333" s="5"/>
    </row>
    <row r="334" spans="3:12" ht="25.5">
      <c r="C334" s="32"/>
      <c r="D334" s="6">
        <v>4191</v>
      </c>
      <c r="E334" s="57" t="s">
        <v>223</v>
      </c>
      <c r="F334" s="57"/>
      <c r="G334" s="57"/>
      <c r="H334" s="57"/>
      <c r="I334" s="57"/>
      <c r="J334" s="29">
        <v>0</v>
      </c>
      <c r="K334" s="23"/>
      <c r="L334" s="5"/>
    </row>
    <row r="335" spans="3:12" ht="49.5" customHeight="1">
      <c r="C335" s="34">
        <v>431</v>
      </c>
      <c r="D335" s="198" t="s">
        <v>121</v>
      </c>
      <c r="E335" s="198"/>
      <c r="F335" s="198"/>
      <c r="G335" s="198"/>
      <c r="H335" s="198"/>
      <c r="I335" s="198"/>
      <c r="J335" s="33">
        <v>805300</v>
      </c>
      <c r="K335" s="23"/>
      <c r="L335" s="5"/>
    </row>
    <row r="336" spans="3:12" ht="25.5">
      <c r="C336" s="32"/>
      <c r="D336" s="6">
        <v>4313</v>
      </c>
      <c r="E336" s="196" t="s">
        <v>224</v>
      </c>
      <c r="F336" s="196"/>
      <c r="G336" s="196"/>
      <c r="H336" s="196"/>
      <c r="I336" s="196"/>
      <c r="J336" s="29">
        <v>47800</v>
      </c>
      <c r="K336" s="23"/>
      <c r="L336" s="5"/>
    </row>
    <row r="337" spans="3:12" ht="26.25">
      <c r="C337" s="32"/>
      <c r="D337" s="6">
        <v>43131</v>
      </c>
      <c r="E337" s="196" t="s">
        <v>225</v>
      </c>
      <c r="F337" s="196"/>
      <c r="G337" s="196"/>
      <c r="H337" s="196"/>
      <c r="I337" s="196"/>
      <c r="J337" s="29">
        <v>450000</v>
      </c>
      <c r="K337" s="114"/>
      <c r="L337" s="5"/>
    </row>
    <row r="338" spans="3:12" ht="25.5">
      <c r="C338" s="32"/>
      <c r="D338" s="6">
        <v>43132</v>
      </c>
      <c r="E338" s="196" t="s">
        <v>226</v>
      </c>
      <c r="F338" s="196"/>
      <c r="G338" s="196"/>
      <c r="H338" s="196"/>
      <c r="I338" s="196"/>
      <c r="J338" s="29">
        <v>120000</v>
      </c>
      <c r="K338" s="23"/>
      <c r="L338" s="5"/>
    </row>
    <row r="339" spans="3:12" ht="27.75" customHeight="1">
      <c r="C339" s="32"/>
      <c r="D339" s="6">
        <v>4314</v>
      </c>
      <c r="E339" s="196" t="s">
        <v>125</v>
      </c>
      <c r="F339" s="196"/>
      <c r="G339" s="196"/>
      <c r="H339" s="196"/>
      <c r="I339" s="196"/>
      <c r="J339" s="29">
        <v>45000</v>
      </c>
      <c r="K339" s="23"/>
      <c r="L339" s="5"/>
    </row>
    <row r="340" spans="3:12" ht="46.5" customHeight="1">
      <c r="C340" s="32"/>
      <c r="D340" s="6">
        <v>4316</v>
      </c>
      <c r="E340" s="218" t="s">
        <v>227</v>
      </c>
      <c r="F340" s="219"/>
      <c r="G340" s="219"/>
      <c r="H340" s="219"/>
      <c r="I340" s="220"/>
      <c r="J340" s="51">
        <v>70000</v>
      </c>
      <c r="K340" s="23"/>
      <c r="L340" s="5"/>
    </row>
    <row r="341" spans="3:12" ht="25.5" customHeight="1">
      <c r="C341" s="32"/>
      <c r="D341" s="6">
        <v>43181</v>
      </c>
      <c r="E341" s="197" t="s">
        <v>212</v>
      </c>
      <c r="F341" s="197"/>
      <c r="G341" s="197"/>
      <c r="H341" s="197"/>
      <c r="I341" s="197"/>
      <c r="J341" s="51">
        <v>60000</v>
      </c>
      <c r="K341" s="23"/>
      <c r="L341" s="5"/>
    </row>
    <row r="342" spans="3:12" ht="28.5" customHeight="1" thickBot="1">
      <c r="C342" s="36"/>
      <c r="D342" s="7">
        <v>4319</v>
      </c>
      <c r="E342" s="207" t="s">
        <v>130</v>
      </c>
      <c r="F342" s="207"/>
      <c r="G342" s="207"/>
      <c r="H342" s="207"/>
      <c r="I342" s="207"/>
      <c r="J342" s="56">
        <v>12500</v>
      </c>
      <c r="K342" s="23"/>
      <c r="L342" s="5"/>
    </row>
    <row r="343" spans="3:12" ht="27.75" thickTop="1" thickBot="1">
      <c r="C343" s="80">
        <v>4</v>
      </c>
      <c r="D343" s="229" t="s">
        <v>145</v>
      </c>
      <c r="E343" s="229"/>
      <c r="F343" s="229"/>
      <c r="G343" s="229"/>
      <c r="H343" s="229"/>
      <c r="I343" s="229"/>
      <c r="J343" s="72">
        <v>1461300</v>
      </c>
      <c r="K343" s="23"/>
      <c r="L343" s="5"/>
    </row>
    <row r="344" spans="3:12" ht="22.5" thickTop="1" thickBot="1">
      <c r="K344" s="23"/>
      <c r="L344" s="5"/>
    </row>
    <row r="345" spans="3:12" ht="78" thickTop="1" thickBot="1">
      <c r="C345" s="76" t="s">
        <v>150</v>
      </c>
      <c r="D345" s="76" t="s">
        <v>150</v>
      </c>
      <c r="E345" s="208" t="s">
        <v>174</v>
      </c>
      <c r="F345" s="208"/>
      <c r="G345" s="208"/>
      <c r="H345" s="208"/>
      <c r="I345" s="208"/>
      <c r="J345" s="65" t="s">
        <v>42</v>
      </c>
      <c r="K345" s="23"/>
      <c r="L345" s="5"/>
    </row>
    <row r="346" spans="3:12" ht="27.75" thickTop="1" thickBot="1">
      <c r="C346" s="77"/>
      <c r="D346" s="234" t="s">
        <v>228</v>
      </c>
      <c r="E346" s="234"/>
      <c r="F346" s="234"/>
      <c r="G346" s="234"/>
      <c r="H346" s="234"/>
      <c r="I346" s="234"/>
      <c r="J346" s="85"/>
      <c r="K346" s="23"/>
      <c r="L346" s="5"/>
    </row>
    <row r="347" spans="3:12" ht="27" thickTop="1">
      <c r="C347" s="37">
        <v>411</v>
      </c>
      <c r="D347" s="235" t="s">
        <v>243</v>
      </c>
      <c r="E347" s="235"/>
      <c r="F347" s="235"/>
      <c r="G347" s="235"/>
      <c r="H347" s="235"/>
      <c r="I347" s="235"/>
      <c r="J347" s="38">
        <v>148100</v>
      </c>
      <c r="K347" s="23"/>
      <c r="L347" s="5"/>
    </row>
    <row r="348" spans="3:12" ht="25.5">
      <c r="C348" s="32"/>
      <c r="D348" s="6">
        <v>4111</v>
      </c>
      <c r="E348" s="197" t="s">
        <v>152</v>
      </c>
      <c r="F348" s="197"/>
      <c r="G348" s="197"/>
      <c r="H348" s="197"/>
      <c r="I348" s="197"/>
      <c r="J348" s="29">
        <v>125000</v>
      </c>
      <c r="K348" s="23"/>
      <c r="L348" s="5"/>
    </row>
    <row r="349" spans="3:12" ht="25.5">
      <c r="C349" s="32"/>
      <c r="D349" s="6">
        <v>4112</v>
      </c>
      <c r="E349" s="197" t="s">
        <v>154</v>
      </c>
      <c r="F349" s="197"/>
      <c r="G349" s="197"/>
      <c r="H349" s="197"/>
      <c r="I349" s="197"/>
      <c r="J349" s="29">
        <v>6000</v>
      </c>
      <c r="K349" s="190"/>
      <c r="L349" s="5"/>
    </row>
    <row r="350" spans="3:12" ht="25.5">
      <c r="C350" s="32"/>
      <c r="D350" s="6">
        <v>4113</v>
      </c>
      <c r="E350" s="197" t="s">
        <v>155</v>
      </c>
      <c r="F350" s="197"/>
      <c r="G350" s="197"/>
      <c r="H350" s="197"/>
      <c r="I350" s="197"/>
      <c r="J350" s="29">
        <v>13500</v>
      </c>
      <c r="K350" s="191"/>
      <c r="L350" s="5"/>
    </row>
    <row r="351" spans="3:12" ht="25.5">
      <c r="C351" s="32"/>
      <c r="D351" s="6">
        <v>4114</v>
      </c>
      <c r="E351" s="197" t="s">
        <v>156</v>
      </c>
      <c r="F351" s="197"/>
      <c r="G351" s="197"/>
      <c r="H351" s="197"/>
      <c r="I351" s="197"/>
      <c r="J351" s="29">
        <v>3000</v>
      </c>
      <c r="K351" s="191"/>
      <c r="L351" s="5"/>
    </row>
    <row r="352" spans="3:12" ht="25.5">
      <c r="C352" s="32"/>
      <c r="D352" s="6">
        <v>4115</v>
      </c>
      <c r="E352" s="197" t="s">
        <v>85</v>
      </c>
      <c r="F352" s="197"/>
      <c r="G352" s="197"/>
      <c r="H352" s="197"/>
      <c r="I352" s="197"/>
      <c r="J352" s="29">
        <v>600</v>
      </c>
      <c r="K352" s="191"/>
      <c r="L352" s="5"/>
    </row>
    <row r="353" spans="3:12" ht="26.25">
      <c r="C353" s="32">
        <v>412</v>
      </c>
      <c r="D353" s="193" t="s">
        <v>177</v>
      </c>
      <c r="E353" s="193"/>
      <c r="F353" s="193"/>
      <c r="G353" s="193"/>
      <c r="H353" s="193"/>
      <c r="I353" s="193"/>
      <c r="J353" s="33">
        <v>1000</v>
      </c>
      <c r="K353" s="191"/>
      <c r="L353" s="5"/>
    </row>
    <row r="354" spans="3:12" ht="25.5">
      <c r="C354" s="32"/>
      <c r="D354" s="6">
        <v>4127</v>
      </c>
      <c r="E354" s="196" t="s">
        <v>187</v>
      </c>
      <c r="F354" s="196"/>
      <c r="G354" s="196"/>
      <c r="H354" s="196"/>
      <c r="I354" s="196"/>
      <c r="J354" s="29">
        <v>1000</v>
      </c>
      <c r="K354" s="191"/>
      <c r="L354" s="5"/>
    </row>
    <row r="355" spans="3:12" ht="26.25">
      <c r="C355" s="32">
        <v>414</v>
      </c>
      <c r="D355" s="193" t="s">
        <v>180</v>
      </c>
      <c r="E355" s="193"/>
      <c r="F355" s="193"/>
      <c r="G355" s="193"/>
      <c r="H355" s="193"/>
      <c r="I355" s="193"/>
      <c r="J355" s="33">
        <v>4150</v>
      </c>
      <c r="K355" s="23"/>
      <c r="L355" s="5"/>
    </row>
    <row r="356" spans="3:12" ht="25.5">
      <c r="C356" s="32"/>
      <c r="D356" s="6">
        <v>4141</v>
      </c>
      <c r="E356" s="196" t="s">
        <v>181</v>
      </c>
      <c r="F356" s="196"/>
      <c r="G356" s="196"/>
      <c r="H356" s="196"/>
      <c r="I356" s="196"/>
      <c r="J356" s="29">
        <v>150</v>
      </c>
      <c r="K356" s="23"/>
      <c r="L356" s="5"/>
    </row>
    <row r="357" spans="3:12" ht="25.5">
      <c r="C357" s="32"/>
      <c r="D357" s="6">
        <v>4142</v>
      </c>
      <c r="E357" s="196" t="s">
        <v>182</v>
      </c>
      <c r="F357" s="196"/>
      <c r="G357" s="196"/>
      <c r="H357" s="196"/>
      <c r="I357" s="196"/>
      <c r="J357" s="29">
        <v>200</v>
      </c>
      <c r="K357" s="23"/>
      <c r="L357" s="5"/>
    </row>
    <row r="358" spans="3:12" ht="25.5">
      <c r="C358" s="32"/>
      <c r="D358" s="6">
        <v>4147</v>
      </c>
      <c r="E358" s="196" t="s">
        <v>229</v>
      </c>
      <c r="F358" s="196"/>
      <c r="G358" s="196"/>
      <c r="H358" s="196"/>
      <c r="I358" s="196"/>
      <c r="J358" s="29">
        <v>3600</v>
      </c>
      <c r="K358" s="23"/>
      <c r="L358" s="5"/>
    </row>
    <row r="359" spans="3:12" ht="26.25" thickBot="1">
      <c r="C359" s="32"/>
      <c r="D359" s="6">
        <v>4148</v>
      </c>
      <c r="E359" s="209" t="s">
        <v>164</v>
      </c>
      <c r="F359" s="210"/>
      <c r="G359" s="210"/>
      <c r="H359" s="210"/>
      <c r="I359" s="211"/>
      <c r="J359" s="29">
        <v>200</v>
      </c>
      <c r="K359" s="23"/>
      <c r="L359" s="5"/>
    </row>
    <row r="360" spans="3:12" ht="27.75" thickTop="1" thickBot="1">
      <c r="C360" s="80">
        <v>4</v>
      </c>
      <c r="D360" s="229" t="s">
        <v>145</v>
      </c>
      <c r="E360" s="229"/>
      <c r="F360" s="229"/>
      <c r="G360" s="229"/>
      <c r="H360" s="229"/>
      <c r="I360" s="229"/>
      <c r="J360" s="72">
        <v>153250</v>
      </c>
      <c r="K360" s="23"/>
      <c r="L360" s="5"/>
    </row>
    <row r="361" spans="3:12" ht="27.75" thickTop="1" thickBot="1">
      <c r="C361" s="8"/>
      <c r="D361" s="9"/>
      <c r="E361" s="9"/>
      <c r="F361" s="9"/>
      <c r="G361" s="9"/>
      <c r="H361" s="9"/>
      <c r="I361" s="9"/>
      <c r="J361" s="10"/>
      <c r="K361" s="23"/>
      <c r="L361" s="5"/>
    </row>
    <row r="362" spans="3:12" ht="78" thickTop="1" thickBot="1">
      <c r="C362" s="76" t="s">
        <v>150</v>
      </c>
      <c r="D362" s="76" t="s">
        <v>150</v>
      </c>
      <c r="E362" s="208" t="s">
        <v>174</v>
      </c>
      <c r="F362" s="208"/>
      <c r="G362" s="208"/>
      <c r="H362" s="208"/>
      <c r="I362" s="208"/>
      <c r="J362" s="65" t="s">
        <v>42</v>
      </c>
      <c r="K362" s="23"/>
      <c r="L362" s="5"/>
    </row>
    <row r="363" spans="3:12" ht="27.75" thickTop="1" thickBot="1">
      <c r="C363" s="77"/>
      <c r="D363" s="234" t="s">
        <v>230</v>
      </c>
      <c r="E363" s="234"/>
      <c r="F363" s="234"/>
      <c r="G363" s="234"/>
      <c r="H363" s="234"/>
      <c r="I363" s="234"/>
      <c r="J363" s="85"/>
      <c r="K363" s="23"/>
      <c r="L363" s="5"/>
    </row>
    <row r="364" spans="3:12" ht="27" thickTop="1">
      <c r="C364" s="37">
        <v>411</v>
      </c>
      <c r="D364" s="235" t="s">
        <v>243</v>
      </c>
      <c r="E364" s="235"/>
      <c r="F364" s="235"/>
      <c r="G364" s="235"/>
      <c r="H364" s="235"/>
      <c r="I364" s="235"/>
      <c r="J364" s="38">
        <v>105000</v>
      </c>
      <c r="K364" s="23"/>
      <c r="L364" s="5"/>
    </row>
    <row r="365" spans="3:12" ht="30.75" customHeight="1">
      <c r="C365" s="32"/>
      <c r="D365" s="6">
        <v>4111</v>
      </c>
      <c r="E365" s="197" t="s">
        <v>152</v>
      </c>
      <c r="F365" s="197"/>
      <c r="G365" s="197"/>
      <c r="H365" s="197"/>
      <c r="I365" s="197"/>
      <c r="J365" s="29">
        <v>89000</v>
      </c>
      <c r="K365" s="23"/>
      <c r="L365" s="5"/>
    </row>
    <row r="366" spans="3:12" ht="25.5">
      <c r="C366" s="32"/>
      <c r="D366" s="6">
        <v>4112</v>
      </c>
      <c r="E366" s="197" t="s">
        <v>154</v>
      </c>
      <c r="F366" s="197"/>
      <c r="G366" s="197"/>
      <c r="H366" s="197"/>
      <c r="I366" s="197"/>
      <c r="J366" s="29">
        <v>4000</v>
      </c>
      <c r="K366" s="23"/>
      <c r="L366" s="5"/>
    </row>
    <row r="367" spans="3:12" ht="25.5">
      <c r="C367" s="32"/>
      <c r="D367" s="6">
        <v>4113</v>
      </c>
      <c r="E367" s="197" t="s">
        <v>155</v>
      </c>
      <c r="F367" s="197"/>
      <c r="G367" s="197"/>
      <c r="H367" s="197"/>
      <c r="I367" s="197"/>
      <c r="J367" s="29">
        <v>9500</v>
      </c>
      <c r="K367" s="23"/>
      <c r="L367" s="5"/>
    </row>
    <row r="368" spans="3:12" ht="26.25" customHeight="1">
      <c r="C368" s="32"/>
      <c r="D368" s="6">
        <v>4114</v>
      </c>
      <c r="E368" s="197" t="s">
        <v>156</v>
      </c>
      <c r="F368" s="197"/>
      <c r="G368" s="197"/>
      <c r="H368" s="197"/>
      <c r="I368" s="197"/>
      <c r="J368" s="29">
        <v>2000</v>
      </c>
      <c r="K368" s="23"/>
      <c r="L368" s="5"/>
    </row>
    <row r="369" spans="3:12" ht="25.5">
      <c r="C369" s="32"/>
      <c r="D369" s="6">
        <v>4115</v>
      </c>
      <c r="E369" s="197" t="s">
        <v>85</v>
      </c>
      <c r="F369" s="197"/>
      <c r="G369" s="197"/>
      <c r="H369" s="197"/>
      <c r="I369" s="197"/>
      <c r="J369" s="29">
        <v>500</v>
      </c>
      <c r="K369" s="23"/>
      <c r="L369" s="5"/>
    </row>
    <row r="370" spans="3:12" ht="26.25">
      <c r="C370" s="32">
        <v>412</v>
      </c>
      <c r="D370" s="193" t="s">
        <v>177</v>
      </c>
      <c r="E370" s="193"/>
      <c r="F370" s="193"/>
      <c r="G370" s="193"/>
      <c r="H370" s="193"/>
      <c r="I370" s="193"/>
      <c r="J370" s="33">
        <v>500</v>
      </c>
      <c r="K370" s="23"/>
      <c r="L370" s="5"/>
    </row>
    <row r="371" spans="3:12" ht="25.5">
      <c r="C371" s="32"/>
      <c r="D371" s="6">
        <v>4123</v>
      </c>
      <c r="E371" s="196" t="s">
        <v>232</v>
      </c>
      <c r="F371" s="196"/>
      <c r="G371" s="196"/>
      <c r="H371" s="196"/>
      <c r="I371" s="196"/>
      <c r="J371" s="29">
        <v>0</v>
      </c>
      <c r="K371" s="23"/>
      <c r="L371" s="5"/>
    </row>
    <row r="372" spans="3:12" ht="25.5">
      <c r="C372" s="32"/>
      <c r="D372" s="6">
        <v>4127</v>
      </c>
      <c r="E372" s="203" t="s">
        <v>208</v>
      </c>
      <c r="F372" s="203"/>
      <c r="G372" s="203"/>
      <c r="H372" s="203"/>
      <c r="I372" s="203"/>
      <c r="J372" s="29">
        <v>500</v>
      </c>
      <c r="K372" s="23"/>
      <c r="L372" s="5"/>
    </row>
    <row r="373" spans="3:12" ht="26.25">
      <c r="C373" s="32">
        <v>414</v>
      </c>
      <c r="D373" s="193" t="s">
        <v>180</v>
      </c>
      <c r="E373" s="193"/>
      <c r="F373" s="193"/>
      <c r="G373" s="193"/>
      <c r="H373" s="193"/>
      <c r="I373" s="193"/>
      <c r="J373" s="33">
        <v>21300</v>
      </c>
      <c r="K373" s="23"/>
      <c r="L373" s="5"/>
    </row>
    <row r="374" spans="3:12" ht="25.5">
      <c r="C374" s="32"/>
      <c r="D374" s="6">
        <v>4141</v>
      </c>
      <c r="E374" s="209" t="s">
        <v>181</v>
      </c>
      <c r="F374" s="210"/>
      <c r="G374" s="210"/>
      <c r="H374" s="210"/>
      <c r="I374" s="211"/>
      <c r="J374" s="29">
        <v>1000</v>
      </c>
      <c r="K374" s="23"/>
      <c r="L374" s="5"/>
    </row>
    <row r="375" spans="3:12" ht="25.5">
      <c r="C375" s="32"/>
      <c r="D375" s="6">
        <v>4142</v>
      </c>
      <c r="E375" s="209" t="s">
        <v>182</v>
      </c>
      <c r="F375" s="210"/>
      <c r="G375" s="210"/>
      <c r="H375" s="210"/>
      <c r="I375" s="211"/>
      <c r="J375" s="29">
        <v>500</v>
      </c>
      <c r="K375" s="23"/>
      <c r="L375" s="5"/>
    </row>
    <row r="376" spans="3:12" ht="25.5">
      <c r="C376" s="32"/>
      <c r="D376" s="6">
        <v>4148</v>
      </c>
      <c r="E376" s="209" t="s">
        <v>164</v>
      </c>
      <c r="F376" s="210"/>
      <c r="G376" s="210"/>
      <c r="H376" s="210"/>
      <c r="I376" s="211"/>
      <c r="J376" s="29">
        <v>300</v>
      </c>
      <c r="K376" s="23"/>
      <c r="L376" s="5"/>
    </row>
    <row r="377" spans="3:12" ht="25.5">
      <c r="C377" s="32"/>
      <c r="D377" s="6">
        <v>4149</v>
      </c>
      <c r="E377" s="196" t="s">
        <v>233</v>
      </c>
      <c r="F377" s="196"/>
      <c r="G377" s="196"/>
      <c r="H377" s="196"/>
      <c r="I377" s="196"/>
      <c r="J377" s="29">
        <v>19500</v>
      </c>
      <c r="K377" s="23"/>
      <c r="L377" s="5"/>
    </row>
    <row r="378" spans="3:12" ht="26.25">
      <c r="C378" s="244">
        <v>418</v>
      </c>
      <c r="D378" s="193" t="s">
        <v>234</v>
      </c>
      <c r="E378" s="193"/>
      <c r="F378" s="193"/>
      <c r="G378" s="193"/>
      <c r="H378" s="193"/>
      <c r="I378" s="193"/>
      <c r="J378" s="33">
        <v>589000</v>
      </c>
      <c r="K378" s="23"/>
      <c r="L378" s="5"/>
    </row>
    <row r="379" spans="3:12" ht="26.25" thickBot="1">
      <c r="C379" s="244"/>
      <c r="D379" s="6">
        <v>41811</v>
      </c>
      <c r="E379" s="196" t="s">
        <v>235</v>
      </c>
      <c r="F379" s="196"/>
      <c r="G379" s="196"/>
      <c r="H379" s="196"/>
      <c r="I379" s="196"/>
      <c r="J379" s="29">
        <v>589000</v>
      </c>
      <c r="K379" s="23"/>
      <c r="L379" s="5"/>
    </row>
    <row r="380" spans="3:12" ht="48.75" customHeight="1" thickTop="1" thickBot="1">
      <c r="C380" s="86">
        <v>4</v>
      </c>
      <c r="D380" s="229" t="s">
        <v>145</v>
      </c>
      <c r="E380" s="229"/>
      <c r="F380" s="229"/>
      <c r="G380" s="229"/>
      <c r="H380" s="229"/>
      <c r="I380" s="229"/>
      <c r="J380" s="87">
        <v>715800</v>
      </c>
      <c r="K380" s="23"/>
      <c r="L380" s="5"/>
    </row>
    <row r="381" spans="3:12" ht="48.75" customHeight="1" thickTop="1" thickBot="1">
      <c r="C381" s="117"/>
      <c r="D381" s="118"/>
      <c r="E381" s="118"/>
      <c r="F381" s="118"/>
      <c r="G381" s="118"/>
      <c r="H381" s="118"/>
      <c r="I381" s="118"/>
      <c r="J381" s="119"/>
      <c r="K381" s="23"/>
      <c r="L381" s="5"/>
    </row>
    <row r="382" spans="3:12" ht="38.25" customHeight="1" thickTop="1" thickBot="1">
      <c r="C382" s="76" t="s">
        <v>150</v>
      </c>
      <c r="D382" s="76" t="s">
        <v>150</v>
      </c>
      <c r="E382" s="208" t="s">
        <v>174</v>
      </c>
      <c r="F382" s="208"/>
      <c r="G382" s="208"/>
      <c r="H382" s="208"/>
      <c r="I382" s="208"/>
      <c r="J382" s="65" t="s">
        <v>42</v>
      </c>
      <c r="K382" s="23"/>
      <c r="L382" s="5"/>
    </row>
    <row r="383" spans="3:12" ht="48.75" customHeight="1" thickTop="1" thickBot="1">
      <c r="C383" s="121"/>
      <c r="D383" s="323" t="s">
        <v>231</v>
      </c>
      <c r="E383" s="323"/>
      <c r="F383" s="323"/>
      <c r="G383" s="323"/>
      <c r="H383" s="323"/>
      <c r="I383" s="323"/>
      <c r="J383" s="122"/>
      <c r="K383" s="23"/>
      <c r="L383" s="5"/>
    </row>
    <row r="384" spans="3:12" ht="23.25" customHeight="1" thickTop="1">
      <c r="C384" s="123">
        <v>411</v>
      </c>
      <c r="D384" s="235" t="s">
        <v>243</v>
      </c>
      <c r="E384" s="235"/>
      <c r="F384" s="235"/>
      <c r="G384" s="235"/>
      <c r="H384" s="235"/>
      <c r="I384" s="235"/>
      <c r="J384" s="124">
        <v>112500</v>
      </c>
      <c r="K384" s="23"/>
      <c r="L384" s="5"/>
    </row>
    <row r="385" spans="3:12" ht="23.25" customHeight="1">
      <c r="C385" s="125"/>
      <c r="D385" s="126">
        <v>4111</v>
      </c>
      <c r="E385" s="197" t="s">
        <v>152</v>
      </c>
      <c r="F385" s="197"/>
      <c r="G385" s="197"/>
      <c r="H385" s="197"/>
      <c r="I385" s="197"/>
      <c r="J385" s="127">
        <v>95000</v>
      </c>
      <c r="K385" s="23"/>
      <c r="L385" s="5"/>
    </row>
    <row r="386" spans="3:12" ht="27.75" customHeight="1">
      <c r="C386" s="125"/>
      <c r="D386" s="126">
        <v>4112</v>
      </c>
      <c r="E386" s="197" t="s">
        <v>154</v>
      </c>
      <c r="F386" s="197"/>
      <c r="G386" s="197"/>
      <c r="H386" s="197"/>
      <c r="I386" s="197"/>
      <c r="J386" s="127">
        <v>4500</v>
      </c>
      <c r="K386" s="23"/>
      <c r="L386" s="5"/>
    </row>
    <row r="387" spans="3:12" ht="23.25" customHeight="1">
      <c r="C387" s="125"/>
      <c r="D387" s="126">
        <v>4113</v>
      </c>
      <c r="E387" s="197" t="s">
        <v>155</v>
      </c>
      <c r="F387" s="197"/>
      <c r="G387" s="197"/>
      <c r="H387" s="197"/>
      <c r="I387" s="197"/>
      <c r="J387" s="127">
        <v>10000</v>
      </c>
      <c r="K387" s="23"/>
      <c r="L387" s="5"/>
    </row>
    <row r="388" spans="3:12" ht="29.25" customHeight="1">
      <c r="C388" s="125"/>
      <c r="D388" s="126">
        <v>4114</v>
      </c>
      <c r="E388" s="197" t="s">
        <v>156</v>
      </c>
      <c r="F388" s="197"/>
      <c r="G388" s="197"/>
      <c r="H388" s="197"/>
      <c r="I388" s="197"/>
      <c r="J388" s="127">
        <v>2500</v>
      </c>
      <c r="K388" s="23"/>
      <c r="L388" s="5"/>
    </row>
    <row r="389" spans="3:12" ht="26.25" customHeight="1">
      <c r="C389" s="125"/>
      <c r="D389" s="126">
        <v>4115</v>
      </c>
      <c r="E389" s="197" t="s">
        <v>85</v>
      </c>
      <c r="F389" s="197"/>
      <c r="G389" s="197"/>
      <c r="H389" s="197"/>
      <c r="I389" s="197"/>
      <c r="J389" s="127">
        <v>500</v>
      </c>
      <c r="K389" s="114"/>
      <c r="L389" s="5"/>
    </row>
    <row r="390" spans="3:12" ht="26.25" customHeight="1">
      <c r="C390" s="125">
        <v>412</v>
      </c>
      <c r="D390" s="193" t="s">
        <v>177</v>
      </c>
      <c r="E390" s="193"/>
      <c r="F390" s="193"/>
      <c r="G390" s="193"/>
      <c r="H390" s="193"/>
      <c r="I390" s="193"/>
      <c r="J390" s="128">
        <v>500</v>
      </c>
      <c r="K390" s="23"/>
      <c r="L390" s="5"/>
    </row>
    <row r="391" spans="3:12" ht="26.25" customHeight="1">
      <c r="C391" s="125"/>
      <c r="D391" s="126">
        <v>4127</v>
      </c>
      <c r="E391" s="203" t="s">
        <v>208</v>
      </c>
      <c r="F391" s="203"/>
      <c r="G391" s="203"/>
      <c r="H391" s="203"/>
      <c r="I391" s="203"/>
      <c r="J391" s="127">
        <v>500</v>
      </c>
      <c r="K391" s="23"/>
      <c r="L391" s="5"/>
    </row>
    <row r="392" spans="3:12" ht="24.75" customHeight="1">
      <c r="C392" s="125">
        <v>414</v>
      </c>
      <c r="D392" s="193" t="s">
        <v>180</v>
      </c>
      <c r="E392" s="193"/>
      <c r="F392" s="193"/>
      <c r="G392" s="193"/>
      <c r="H392" s="193"/>
      <c r="I392" s="193"/>
      <c r="J392" s="128">
        <v>1500</v>
      </c>
      <c r="K392" s="23"/>
      <c r="L392" s="5"/>
    </row>
    <row r="393" spans="3:12" ht="29.25" customHeight="1">
      <c r="C393" s="125"/>
      <c r="D393" s="126">
        <v>4141</v>
      </c>
      <c r="E393" s="209" t="s">
        <v>181</v>
      </c>
      <c r="F393" s="210"/>
      <c r="G393" s="210"/>
      <c r="H393" s="210"/>
      <c r="I393" s="211"/>
      <c r="J393" s="127">
        <v>500</v>
      </c>
      <c r="K393" s="23"/>
      <c r="L393" s="5"/>
    </row>
    <row r="394" spans="3:12" ht="26.25" customHeight="1">
      <c r="C394" s="125"/>
      <c r="D394" s="126">
        <v>4142</v>
      </c>
      <c r="E394" s="209" t="s">
        <v>182</v>
      </c>
      <c r="F394" s="210"/>
      <c r="G394" s="210"/>
      <c r="H394" s="210"/>
      <c r="I394" s="211"/>
      <c r="J394" s="127">
        <v>500</v>
      </c>
      <c r="K394" s="23"/>
      <c r="L394" s="5"/>
    </row>
    <row r="395" spans="3:12" ht="29.25" customHeight="1">
      <c r="C395" s="125"/>
      <c r="D395" s="126">
        <v>4148</v>
      </c>
      <c r="E395" s="209" t="s">
        <v>164</v>
      </c>
      <c r="F395" s="210"/>
      <c r="G395" s="210"/>
      <c r="H395" s="210"/>
      <c r="I395" s="211"/>
      <c r="J395" s="127">
        <v>500</v>
      </c>
      <c r="K395" s="23"/>
      <c r="L395" s="5"/>
    </row>
    <row r="396" spans="3:12" ht="33.75" customHeight="1">
      <c r="C396" s="125">
        <v>431</v>
      </c>
      <c r="D396" s="198" t="s">
        <v>121</v>
      </c>
      <c r="E396" s="198"/>
      <c r="F396" s="198"/>
      <c r="G396" s="198"/>
      <c r="H396" s="198"/>
      <c r="I396" s="198"/>
      <c r="J396" s="129">
        <v>50000</v>
      </c>
      <c r="K396" s="23"/>
      <c r="L396" s="5"/>
    </row>
    <row r="397" spans="3:12" ht="48.75" customHeight="1" thickBot="1">
      <c r="C397" s="130"/>
      <c r="D397" s="131">
        <v>4319</v>
      </c>
      <c r="E397" s="207" t="s">
        <v>130</v>
      </c>
      <c r="F397" s="207"/>
      <c r="G397" s="207"/>
      <c r="H397" s="207"/>
      <c r="I397" s="207"/>
      <c r="J397" s="132">
        <v>50000</v>
      </c>
      <c r="K397" s="23"/>
      <c r="L397" s="5"/>
    </row>
    <row r="398" spans="3:12" ht="48.75" customHeight="1" thickTop="1" thickBot="1">
      <c r="C398" s="133">
        <v>4</v>
      </c>
      <c r="D398" s="229" t="s">
        <v>145</v>
      </c>
      <c r="E398" s="229"/>
      <c r="F398" s="229"/>
      <c r="G398" s="229"/>
      <c r="H398" s="229"/>
      <c r="I398" s="229"/>
      <c r="J398" s="134">
        <v>164500</v>
      </c>
      <c r="K398" s="23"/>
      <c r="L398" s="5"/>
    </row>
    <row r="399" spans="3:12" ht="22.5" thickTop="1" thickBot="1">
      <c r="K399" s="23"/>
      <c r="L399" s="5"/>
    </row>
    <row r="400" spans="3:12" ht="78" thickTop="1" thickBot="1">
      <c r="C400" s="76" t="s">
        <v>150</v>
      </c>
      <c r="D400" s="76" t="s">
        <v>150</v>
      </c>
      <c r="E400" s="208" t="s">
        <v>174</v>
      </c>
      <c r="F400" s="208"/>
      <c r="G400" s="208"/>
      <c r="H400" s="208"/>
      <c r="I400" s="208"/>
      <c r="J400" s="65" t="s">
        <v>42</v>
      </c>
      <c r="K400" s="23"/>
      <c r="L400" s="5"/>
    </row>
    <row r="401" spans="3:12" ht="63" customHeight="1" thickTop="1" thickBot="1">
      <c r="C401" s="77"/>
      <c r="D401" s="236" t="s">
        <v>237</v>
      </c>
      <c r="E401" s="237"/>
      <c r="F401" s="237"/>
      <c r="G401" s="237"/>
      <c r="H401" s="237"/>
      <c r="I401" s="238"/>
      <c r="J401" s="85"/>
      <c r="K401" s="23"/>
      <c r="L401" s="5"/>
    </row>
    <row r="402" spans="3:12" ht="27" thickTop="1">
      <c r="C402" s="37">
        <v>411</v>
      </c>
      <c r="D402" s="235" t="s">
        <v>243</v>
      </c>
      <c r="E402" s="235"/>
      <c r="F402" s="235"/>
      <c r="G402" s="235"/>
      <c r="H402" s="235"/>
      <c r="I402" s="235"/>
      <c r="J402" s="38">
        <v>38900</v>
      </c>
      <c r="K402" s="23"/>
      <c r="L402" s="5"/>
    </row>
    <row r="403" spans="3:12" ht="25.5">
      <c r="C403" s="32"/>
      <c r="D403" s="6">
        <v>4111</v>
      </c>
      <c r="E403" s="197" t="s">
        <v>152</v>
      </c>
      <c r="F403" s="197"/>
      <c r="G403" s="197"/>
      <c r="H403" s="197"/>
      <c r="I403" s="197"/>
      <c r="J403" s="29">
        <v>32000</v>
      </c>
      <c r="K403" s="23"/>
      <c r="L403" s="5"/>
    </row>
    <row r="404" spans="3:12" ht="31.5" customHeight="1">
      <c r="C404" s="32"/>
      <c r="D404" s="6">
        <v>4112</v>
      </c>
      <c r="E404" s="197" t="s">
        <v>154</v>
      </c>
      <c r="F404" s="197"/>
      <c r="G404" s="197"/>
      <c r="H404" s="197"/>
      <c r="I404" s="197"/>
      <c r="J404" s="29">
        <v>2200</v>
      </c>
      <c r="K404" s="23"/>
      <c r="L404" s="5"/>
    </row>
    <row r="405" spans="3:12" ht="25.5">
      <c r="C405" s="32"/>
      <c r="D405" s="6">
        <v>4113</v>
      </c>
      <c r="E405" s="197" t="s">
        <v>155</v>
      </c>
      <c r="F405" s="197"/>
      <c r="G405" s="197"/>
      <c r="H405" s="197"/>
      <c r="I405" s="197"/>
      <c r="J405" s="29">
        <v>3600</v>
      </c>
      <c r="K405" s="23"/>
      <c r="L405" s="5"/>
    </row>
    <row r="406" spans="3:12" ht="25.5">
      <c r="C406" s="32"/>
      <c r="D406" s="6">
        <v>4114</v>
      </c>
      <c r="E406" s="197" t="s">
        <v>156</v>
      </c>
      <c r="F406" s="197"/>
      <c r="G406" s="197"/>
      <c r="H406" s="197"/>
      <c r="I406" s="197"/>
      <c r="J406" s="29">
        <v>800</v>
      </c>
      <c r="K406" s="23"/>
      <c r="L406" s="5"/>
    </row>
    <row r="407" spans="3:12" ht="25.5">
      <c r="C407" s="32"/>
      <c r="D407" s="6">
        <v>4115</v>
      </c>
      <c r="E407" s="197" t="s">
        <v>85</v>
      </c>
      <c r="F407" s="197"/>
      <c r="G407" s="197"/>
      <c r="H407" s="197"/>
      <c r="I407" s="197"/>
      <c r="J407" s="29">
        <v>300</v>
      </c>
      <c r="K407" s="105"/>
      <c r="L407" s="5"/>
    </row>
    <row r="408" spans="3:12" ht="26.25">
      <c r="C408" s="32">
        <v>412</v>
      </c>
      <c r="D408" s="193" t="s">
        <v>177</v>
      </c>
      <c r="E408" s="193"/>
      <c r="F408" s="193"/>
      <c r="G408" s="193"/>
      <c r="H408" s="193"/>
      <c r="I408" s="193"/>
      <c r="J408" s="33">
        <v>200</v>
      </c>
      <c r="K408" s="23"/>
      <c r="L408" s="5"/>
    </row>
    <row r="409" spans="3:12" ht="25.5">
      <c r="C409" s="32"/>
      <c r="D409" s="6">
        <v>4127</v>
      </c>
      <c r="E409" s="196" t="s">
        <v>179</v>
      </c>
      <c r="F409" s="196"/>
      <c r="G409" s="196"/>
      <c r="H409" s="196"/>
      <c r="I409" s="196"/>
      <c r="J409" s="29">
        <v>200</v>
      </c>
      <c r="K409" s="23"/>
      <c r="L409" s="5"/>
    </row>
    <row r="410" spans="3:12" ht="26.25">
      <c r="C410" s="32">
        <v>414</v>
      </c>
      <c r="D410" s="193" t="s">
        <v>206</v>
      </c>
      <c r="E410" s="193"/>
      <c r="F410" s="193"/>
      <c r="G410" s="193"/>
      <c r="H410" s="193"/>
      <c r="I410" s="193"/>
      <c r="J410" s="33">
        <v>800</v>
      </c>
      <c r="K410" s="23"/>
      <c r="L410" s="5"/>
    </row>
    <row r="411" spans="3:12" ht="25.5">
      <c r="C411" s="32"/>
      <c r="D411" s="6">
        <v>4141</v>
      </c>
      <c r="E411" s="196" t="s">
        <v>204</v>
      </c>
      <c r="F411" s="196"/>
      <c r="G411" s="196"/>
      <c r="H411" s="196"/>
      <c r="I411" s="196"/>
      <c r="J411" s="29">
        <v>200</v>
      </c>
      <c r="K411" s="23"/>
      <c r="L411" s="5"/>
    </row>
    <row r="412" spans="3:12" ht="25.5">
      <c r="C412" s="32"/>
      <c r="D412" s="6">
        <v>4142</v>
      </c>
      <c r="E412" s="196" t="s">
        <v>205</v>
      </c>
      <c r="F412" s="196"/>
      <c r="G412" s="196"/>
      <c r="H412" s="196"/>
      <c r="I412" s="196"/>
      <c r="J412" s="29">
        <v>500</v>
      </c>
      <c r="K412" s="23"/>
      <c r="L412" s="5"/>
    </row>
    <row r="413" spans="3:12" ht="26.25" thickBot="1">
      <c r="C413" s="32"/>
      <c r="D413" s="6">
        <v>4148</v>
      </c>
      <c r="E413" s="209" t="s">
        <v>164</v>
      </c>
      <c r="F413" s="210"/>
      <c r="G413" s="210"/>
      <c r="H413" s="210"/>
      <c r="I413" s="211"/>
      <c r="J413" s="29">
        <v>100</v>
      </c>
      <c r="K413" s="23"/>
      <c r="L413" s="5"/>
    </row>
    <row r="414" spans="3:12" ht="33" customHeight="1" thickTop="1" thickBot="1">
      <c r="C414" s="80">
        <v>4</v>
      </c>
      <c r="D414" s="229" t="s">
        <v>145</v>
      </c>
      <c r="E414" s="229"/>
      <c r="F414" s="229"/>
      <c r="G414" s="229"/>
      <c r="H414" s="229"/>
      <c r="I414" s="229"/>
      <c r="J414" s="72">
        <v>39900</v>
      </c>
      <c r="K414" s="192"/>
      <c r="L414" s="5"/>
    </row>
    <row r="415" spans="3:12" ht="21.75" thickTop="1" thickBot="1">
      <c r="C415" s="11"/>
      <c r="D415" s="12"/>
      <c r="E415" s="12"/>
      <c r="F415" s="12"/>
      <c r="G415" s="12"/>
      <c r="H415" s="12"/>
      <c r="I415" s="12"/>
      <c r="J415" s="13"/>
      <c r="K415" s="192"/>
      <c r="L415" s="5"/>
    </row>
    <row r="416" spans="3:12" ht="78" thickTop="1" thickBot="1">
      <c r="C416" s="76" t="s">
        <v>150</v>
      </c>
      <c r="D416" s="76" t="s">
        <v>150</v>
      </c>
      <c r="E416" s="208" t="s">
        <v>174</v>
      </c>
      <c r="F416" s="208"/>
      <c r="G416" s="208"/>
      <c r="H416" s="208"/>
      <c r="I416" s="208"/>
      <c r="J416" s="65" t="s">
        <v>42</v>
      </c>
      <c r="K416" s="192"/>
      <c r="L416" s="5"/>
    </row>
    <row r="417" spans="3:12" ht="27.75" thickTop="1" thickBot="1">
      <c r="C417" s="77"/>
      <c r="D417" s="234" t="s">
        <v>238</v>
      </c>
      <c r="E417" s="234"/>
      <c r="F417" s="234"/>
      <c r="G417" s="234"/>
      <c r="H417" s="234"/>
      <c r="I417" s="234"/>
      <c r="J417" s="85"/>
      <c r="K417" s="192"/>
      <c r="L417" s="5"/>
    </row>
    <row r="418" spans="3:12" ht="27" thickTop="1">
      <c r="C418" s="37">
        <v>411</v>
      </c>
      <c r="D418" s="235" t="s">
        <v>176</v>
      </c>
      <c r="E418" s="235"/>
      <c r="F418" s="235"/>
      <c r="G418" s="235"/>
      <c r="H418" s="235"/>
      <c r="I418" s="235"/>
      <c r="J418" s="38">
        <v>81000</v>
      </c>
      <c r="K418" s="23"/>
      <c r="L418" s="5"/>
    </row>
    <row r="419" spans="3:12" ht="25.5">
      <c r="C419" s="32"/>
      <c r="D419" s="6">
        <v>4111</v>
      </c>
      <c r="E419" s="197" t="s">
        <v>152</v>
      </c>
      <c r="F419" s="197"/>
      <c r="G419" s="197"/>
      <c r="H419" s="197"/>
      <c r="I419" s="197"/>
      <c r="J419" s="29">
        <v>67000</v>
      </c>
      <c r="K419" s="23"/>
      <c r="L419" s="5"/>
    </row>
    <row r="420" spans="3:12" ht="25.5">
      <c r="C420" s="32"/>
      <c r="D420" s="6">
        <v>4112</v>
      </c>
      <c r="E420" s="197" t="s">
        <v>154</v>
      </c>
      <c r="F420" s="197"/>
      <c r="G420" s="197"/>
      <c r="H420" s="197"/>
      <c r="I420" s="197"/>
      <c r="J420" s="29">
        <v>4000</v>
      </c>
      <c r="K420" s="23"/>
      <c r="L420" s="5"/>
    </row>
    <row r="421" spans="3:12" ht="27" customHeight="1">
      <c r="C421" s="32"/>
      <c r="D421" s="6">
        <v>4113</v>
      </c>
      <c r="E421" s="197" t="s">
        <v>155</v>
      </c>
      <c r="F421" s="197"/>
      <c r="G421" s="197"/>
      <c r="H421" s="197"/>
      <c r="I421" s="197"/>
      <c r="J421" s="29">
        <v>8000</v>
      </c>
      <c r="K421" s="23"/>
      <c r="L421" s="5"/>
    </row>
    <row r="422" spans="3:12" ht="25.5">
      <c r="C422" s="32"/>
      <c r="D422" s="6">
        <v>4114</v>
      </c>
      <c r="E422" s="197" t="s">
        <v>156</v>
      </c>
      <c r="F422" s="197"/>
      <c r="G422" s="197"/>
      <c r="H422" s="197"/>
      <c r="I422" s="197"/>
      <c r="J422" s="29">
        <v>1500</v>
      </c>
      <c r="K422" s="23"/>
      <c r="L422" s="5"/>
    </row>
    <row r="423" spans="3:12" ht="29.25" customHeight="1">
      <c r="C423" s="32"/>
      <c r="D423" s="6">
        <v>4115</v>
      </c>
      <c r="E423" s="197" t="s">
        <v>85</v>
      </c>
      <c r="F423" s="197"/>
      <c r="G423" s="197"/>
      <c r="H423" s="197"/>
      <c r="I423" s="197"/>
      <c r="J423" s="29">
        <v>500</v>
      </c>
      <c r="K423" s="23"/>
      <c r="L423" s="5"/>
    </row>
    <row r="424" spans="3:12" ht="26.25">
      <c r="C424" s="32">
        <v>412</v>
      </c>
      <c r="D424" s="193" t="s">
        <v>177</v>
      </c>
      <c r="E424" s="193"/>
      <c r="F424" s="193"/>
      <c r="G424" s="193"/>
      <c r="H424" s="193"/>
      <c r="I424" s="193"/>
      <c r="J424" s="33">
        <v>200</v>
      </c>
      <c r="K424" s="23"/>
      <c r="L424" s="5"/>
    </row>
    <row r="425" spans="3:12" ht="28.5">
      <c r="C425" s="32"/>
      <c r="D425" s="6">
        <v>4127</v>
      </c>
      <c r="E425" s="196" t="s">
        <v>233</v>
      </c>
      <c r="F425" s="196"/>
      <c r="G425" s="196"/>
      <c r="H425" s="196"/>
      <c r="I425" s="196"/>
      <c r="J425" s="29">
        <v>200</v>
      </c>
      <c r="K425" s="149"/>
      <c r="L425" s="5"/>
    </row>
    <row r="426" spans="3:12" ht="28.5">
      <c r="C426" s="32">
        <v>414</v>
      </c>
      <c r="D426" s="193" t="s">
        <v>206</v>
      </c>
      <c r="E426" s="193"/>
      <c r="F426" s="193"/>
      <c r="G426" s="193"/>
      <c r="H426" s="193"/>
      <c r="I426" s="193"/>
      <c r="J426" s="33">
        <v>22600</v>
      </c>
      <c r="K426" s="149"/>
      <c r="L426" s="5"/>
    </row>
    <row r="427" spans="3:12" ht="25.5">
      <c r="C427" s="32"/>
      <c r="D427" s="6">
        <v>4141</v>
      </c>
      <c r="E427" s="196" t="s">
        <v>204</v>
      </c>
      <c r="F427" s="196"/>
      <c r="G427" s="196"/>
      <c r="H427" s="196"/>
      <c r="I427" s="196"/>
      <c r="J427" s="29">
        <v>200</v>
      </c>
      <c r="K427" s="145"/>
      <c r="L427" s="5"/>
    </row>
    <row r="428" spans="3:12" ht="25.5">
      <c r="C428" s="32"/>
      <c r="D428" s="6">
        <v>4142</v>
      </c>
      <c r="E428" s="196" t="s">
        <v>205</v>
      </c>
      <c r="F428" s="196"/>
      <c r="G428" s="196"/>
      <c r="H428" s="196"/>
      <c r="I428" s="196"/>
      <c r="J428" s="29">
        <v>200</v>
      </c>
      <c r="K428" s="145"/>
      <c r="L428" s="5"/>
    </row>
    <row r="429" spans="3:12" ht="25.5">
      <c r="C429" s="32"/>
      <c r="D429" s="6">
        <v>4146</v>
      </c>
      <c r="E429" s="196" t="s">
        <v>244</v>
      </c>
      <c r="F429" s="196"/>
      <c r="G429" s="196"/>
      <c r="H429" s="196"/>
      <c r="I429" s="196"/>
      <c r="J429" s="29">
        <v>22000</v>
      </c>
      <c r="L429" s="5"/>
    </row>
    <row r="430" spans="3:12" ht="26.25" thickBot="1">
      <c r="C430" s="32"/>
      <c r="D430" s="6">
        <v>4148</v>
      </c>
      <c r="E430" s="209" t="s">
        <v>164</v>
      </c>
      <c r="F430" s="210"/>
      <c r="G430" s="210"/>
      <c r="H430" s="210"/>
      <c r="I430" s="211"/>
      <c r="J430" s="29">
        <v>200</v>
      </c>
      <c r="L430" s="145"/>
    </row>
    <row r="431" spans="3:12" ht="27.75" thickTop="1" thickBot="1">
      <c r="C431" s="80">
        <v>4</v>
      </c>
      <c r="D431" s="229" t="s">
        <v>145</v>
      </c>
      <c r="E431" s="229"/>
      <c r="F431" s="229"/>
      <c r="G431" s="229"/>
      <c r="H431" s="229"/>
      <c r="I431" s="229"/>
      <c r="J431" s="72">
        <v>103800</v>
      </c>
      <c r="L431" s="145"/>
    </row>
    <row r="432" spans="3:12" ht="36.75" thickTop="1" thickBot="1">
      <c r="C432" s="11"/>
      <c r="D432" s="12"/>
      <c r="E432" s="12"/>
      <c r="F432" s="12"/>
      <c r="G432" s="12"/>
      <c r="H432" s="12"/>
      <c r="I432" s="12"/>
      <c r="J432" s="13"/>
      <c r="K432" s="90"/>
    </row>
    <row r="433" spans="3:12" ht="78" thickTop="1" thickBot="1">
      <c r="C433" s="76" t="s">
        <v>150</v>
      </c>
      <c r="D433" s="76" t="s">
        <v>150</v>
      </c>
      <c r="E433" s="208" t="s">
        <v>174</v>
      </c>
      <c r="F433" s="208"/>
      <c r="G433" s="208"/>
      <c r="H433" s="208"/>
      <c r="I433" s="208"/>
      <c r="J433" s="65" t="s">
        <v>42</v>
      </c>
      <c r="L433" s="104"/>
    </row>
    <row r="434" spans="3:12" ht="27" thickTop="1">
      <c r="C434" s="70"/>
      <c r="D434" s="322" t="s">
        <v>239</v>
      </c>
      <c r="E434" s="322"/>
      <c r="F434" s="322"/>
      <c r="G434" s="322"/>
      <c r="H434" s="322"/>
      <c r="I434" s="322"/>
      <c r="J434" s="88"/>
      <c r="K434" s="61"/>
    </row>
    <row r="435" spans="3:12" ht="26.25">
      <c r="C435" s="32">
        <v>411</v>
      </c>
      <c r="D435" s="31"/>
      <c r="E435" s="193" t="s">
        <v>176</v>
      </c>
      <c r="F435" s="193"/>
      <c r="G435" s="193"/>
      <c r="H435" s="193"/>
      <c r="I435" s="193"/>
      <c r="J435" s="33">
        <v>204400</v>
      </c>
      <c r="K435" s="14"/>
      <c r="L435" s="102"/>
    </row>
    <row r="436" spans="3:12" ht="25.5" customHeight="1">
      <c r="C436" s="32"/>
      <c r="D436" s="6">
        <v>4111</v>
      </c>
      <c r="E436" s="197" t="s">
        <v>152</v>
      </c>
      <c r="F436" s="197"/>
      <c r="G436" s="197"/>
      <c r="H436" s="197"/>
      <c r="I436" s="197"/>
      <c r="J436" s="29">
        <v>170000</v>
      </c>
      <c r="K436" s="14"/>
    </row>
    <row r="437" spans="3:12" ht="30" customHeight="1">
      <c r="C437" s="32"/>
      <c r="D437" s="6">
        <v>4112</v>
      </c>
      <c r="E437" s="197" t="s">
        <v>154</v>
      </c>
      <c r="F437" s="197"/>
      <c r="G437" s="197"/>
      <c r="H437" s="197"/>
      <c r="I437" s="197"/>
      <c r="J437" s="29">
        <v>7000</v>
      </c>
      <c r="K437" s="14"/>
    </row>
    <row r="438" spans="3:12" ht="26.25" customHeight="1">
      <c r="C438" s="32"/>
      <c r="D438" s="6">
        <v>4113</v>
      </c>
      <c r="E438" s="197" t="s">
        <v>155</v>
      </c>
      <c r="F438" s="197"/>
      <c r="G438" s="197"/>
      <c r="H438" s="197"/>
      <c r="I438" s="197"/>
      <c r="J438" s="29">
        <v>22000</v>
      </c>
      <c r="K438" s="14"/>
    </row>
    <row r="439" spans="3:12" ht="25.5" customHeight="1">
      <c r="C439" s="32"/>
      <c r="D439" s="6">
        <v>4114</v>
      </c>
      <c r="E439" s="197" t="s">
        <v>156</v>
      </c>
      <c r="F439" s="197"/>
      <c r="G439" s="197"/>
      <c r="H439" s="197"/>
      <c r="I439" s="197"/>
      <c r="J439" s="29">
        <v>4200</v>
      </c>
      <c r="K439" s="14"/>
    </row>
    <row r="440" spans="3:12" ht="25.5" customHeight="1">
      <c r="C440" s="32"/>
      <c r="D440" s="6">
        <v>4115</v>
      </c>
      <c r="E440" s="197" t="s">
        <v>85</v>
      </c>
      <c r="F440" s="197"/>
      <c r="G440" s="197"/>
      <c r="H440" s="197"/>
      <c r="I440" s="197"/>
      <c r="J440" s="29">
        <v>1200</v>
      </c>
      <c r="K440" s="14"/>
    </row>
    <row r="441" spans="3:12" ht="26.25">
      <c r="C441" s="32">
        <v>412</v>
      </c>
      <c r="D441" s="6"/>
      <c r="E441" s="193" t="s">
        <v>278</v>
      </c>
      <c r="F441" s="193"/>
      <c r="G441" s="193"/>
      <c r="H441" s="193"/>
      <c r="I441" s="193"/>
      <c r="J441" s="33">
        <v>200</v>
      </c>
      <c r="K441" s="5"/>
    </row>
    <row r="442" spans="3:12" ht="25.5">
      <c r="C442" s="32"/>
      <c r="D442" s="6">
        <v>4127</v>
      </c>
      <c r="E442" s="196" t="s">
        <v>103</v>
      </c>
      <c r="F442" s="196"/>
      <c r="G442" s="196"/>
      <c r="H442" s="196"/>
      <c r="I442" s="196"/>
      <c r="J442" s="29">
        <v>200</v>
      </c>
      <c r="K442" s="5"/>
      <c r="L442" s="23"/>
    </row>
    <row r="443" spans="3:12" ht="26.25">
      <c r="C443" s="32">
        <v>413</v>
      </c>
      <c r="D443" s="6"/>
      <c r="E443" s="193" t="s">
        <v>190</v>
      </c>
      <c r="F443" s="193"/>
      <c r="G443" s="193"/>
      <c r="H443" s="193"/>
      <c r="I443" s="193"/>
      <c r="J443" s="33">
        <v>0</v>
      </c>
      <c r="K443" s="5"/>
      <c r="L443" s="23"/>
    </row>
    <row r="444" spans="3:12" ht="25.5">
      <c r="C444" s="32"/>
      <c r="D444" s="6">
        <v>4135</v>
      </c>
      <c r="E444" s="196" t="s">
        <v>236</v>
      </c>
      <c r="F444" s="196"/>
      <c r="G444" s="196"/>
      <c r="H444" s="196"/>
      <c r="I444" s="196"/>
      <c r="J444" s="29">
        <v>0</v>
      </c>
      <c r="L444" s="23"/>
    </row>
    <row r="445" spans="3:12" ht="26.25">
      <c r="C445" s="32">
        <v>414</v>
      </c>
      <c r="D445" s="6"/>
      <c r="E445" s="193" t="s">
        <v>206</v>
      </c>
      <c r="F445" s="193"/>
      <c r="G445" s="193"/>
      <c r="H445" s="193"/>
      <c r="I445" s="193"/>
      <c r="J445" s="33">
        <v>5600</v>
      </c>
    </row>
    <row r="446" spans="3:12" ht="24.75" customHeight="1">
      <c r="C446" s="32"/>
      <c r="D446" s="6">
        <v>4141</v>
      </c>
      <c r="E446" s="209" t="s">
        <v>181</v>
      </c>
      <c r="F446" s="210"/>
      <c r="G446" s="210"/>
      <c r="H446" s="210"/>
      <c r="I446" s="211"/>
      <c r="J446" s="29">
        <v>200</v>
      </c>
    </row>
    <row r="447" spans="3:12" ht="25.5">
      <c r="C447" s="32"/>
      <c r="D447" s="6">
        <v>4142</v>
      </c>
      <c r="E447" s="209" t="s">
        <v>182</v>
      </c>
      <c r="F447" s="210"/>
      <c r="G447" s="210"/>
      <c r="H447" s="210"/>
      <c r="I447" s="211"/>
      <c r="J447" s="29">
        <v>1200</v>
      </c>
    </row>
    <row r="448" spans="3:12" ht="25.5">
      <c r="C448" s="32"/>
      <c r="D448" s="6">
        <v>4148</v>
      </c>
      <c r="E448" s="209" t="s">
        <v>164</v>
      </c>
      <c r="F448" s="210"/>
      <c r="G448" s="210"/>
      <c r="H448" s="210"/>
      <c r="I448" s="211"/>
      <c r="J448" s="29">
        <v>200</v>
      </c>
    </row>
    <row r="449" spans="3:10" ht="24" customHeight="1" thickBot="1">
      <c r="C449" s="36"/>
      <c r="D449" s="7">
        <v>4149</v>
      </c>
      <c r="E449" s="196" t="s">
        <v>103</v>
      </c>
      <c r="F449" s="196"/>
      <c r="G449" s="196"/>
      <c r="H449" s="196"/>
      <c r="I449" s="196"/>
      <c r="J449" s="30">
        <v>4000</v>
      </c>
    </row>
    <row r="450" spans="3:10" ht="27.75" thickTop="1" thickBot="1">
      <c r="C450" s="89">
        <v>4</v>
      </c>
      <c r="D450" s="229" t="s">
        <v>145</v>
      </c>
      <c r="E450" s="229"/>
      <c r="F450" s="229"/>
      <c r="G450" s="229"/>
      <c r="H450" s="229"/>
      <c r="I450" s="229"/>
      <c r="J450" s="72">
        <v>210200</v>
      </c>
    </row>
    <row r="451" spans="3:10" ht="21" customHeight="1" thickTop="1"/>
    <row r="452" spans="3:10" ht="20.25" customHeight="1"/>
    <row r="454" spans="3:10" ht="35.25">
      <c r="J454" s="90"/>
    </row>
    <row r="455" spans="3:10" ht="26.25">
      <c r="H455" s="60" t="s">
        <v>240</v>
      </c>
    </row>
    <row r="456" spans="3:10" ht="64.5" customHeight="1">
      <c r="C456" s="321" t="s">
        <v>277</v>
      </c>
      <c r="D456" s="321"/>
      <c r="E456" s="321"/>
      <c r="F456" s="321"/>
      <c r="G456" s="321"/>
      <c r="H456" s="321"/>
      <c r="I456" s="321"/>
      <c r="J456" s="321"/>
    </row>
    <row r="457" spans="3:10" ht="28.5" customHeight="1">
      <c r="C457" s="14"/>
      <c r="D457" s="14"/>
      <c r="E457" s="14"/>
      <c r="F457" s="14"/>
      <c r="G457" s="14"/>
      <c r="H457" s="14"/>
      <c r="I457" s="14"/>
      <c r="J457" s="14"/>
    </row>
    <row r="458" spans="3:10" ht="57.75" customHeight="1">
      <c r="C458" s="282" t="s">
        <v>285</v>
      </c>
      <c r="D458" s="282"/>
      <c r="E458" s="282"/>
      <c r="F458" s="14"/>
      <c r="G458" s="14"/>
      <c r="H458" s="14"/>
      <c r="I458" s="14"/>
      <c r="J458" s="14"/>
    </row>
    <row r="459" spans="3:10" ht="25.5">
      <c r="C459" s="14" t="s">
        <v>284</v>
      </c>
      <c r="D459" s="14"/>
      <c r="E459" s="14"/>
      <c r="F459" s="14"/>
      <c r="G459" s="14"/>
      <c r="H459" s="14"/>
      <c r="I459" s="14"/>
      <c r="J459" s="14"/>
    </row>
    <row r="460" spans="3:10" ht="30" customHeight="1">
      <c r="C460" s="14"/>
      <c r="D460" s="14"/>
      <c r="E460" s="280" t="s">
        <v>241</v>
      </c>
      <c r="F460" s="280"/>
      <c r="G460" s="280"/>
      <c r="H460" s="280"/>
      <c r="I460" s="280"/>
      <c r="J460" s="14"/>
    </row>
    <row r="461" spans="3:10" ht="26.25">
      <c r="C461" s="14"/>
      <c r="D461" s="14"/>
      <c r="E461" s="280" t="s">
        <v>242</v>
      </c>
      <c r="F461" s="280"/>
      <c r="G461" s="280"/>
      <c r="H461" s="280"/>
      <c r="I461" s="280"/>
      <c r="J461" s="14"/>
    </row>
    <row r="462" spans="3:10" ht="26.25">
      <c r="C462" s="14"/>
      <c r="D462" s="14"/>
      <c r="E462" s="280" t="s">
        <v>1</v>
      </c>
      <c r="F462" s="280"/>
      <c r="G462" s="280"/>
      <c r="H462" s="280"/>
      <c r="I462" s="280"/>
      <c r="J462" s="14"/>
    </row>
    <row r="463" spans="3:10">
      <c r="E463" s="5"/>
      <c r="F463" s="5"/>
      <c r="G463" s="5"/>
      <c r="H463" s="5"/>
      <c r="I463" s="5"/>
      <c r="J463" s="5"/>
    </row>
    <row r="464" spans="3:10">
      <c r="E464" s="5"/>
      <c r="F464" s="5"/>
      <c r="G464" s="5"/>
      <c r="H464" s="5"/>
      <c r="I464" s="5"/>
      <c r="J464" s="5"/>
    </row>
    <row r="465" spans="5:10">
      <c r="E465" s="5"/>
      <c r="F465" s="5"/>
      <c r="G465" s="5"/>
      <c r="H465" s="5"/>
      <c r="I465" s="5"/>
      <c r="J465" s="5"/>
    </row>
    <row r="466" spans="5:10" ht="25.5" customHeight="1"/>
    <row r="467" spans="5:10" ht="25.5" customHeight="1"/>
  </sheetData>
  <mergeCells count="485">
    <mergeCell ref="C458:E458"/>
    <mergeCell ref="C183:J183"/>
    <mergeCell ref="C184:J184"/>
    <mergeCell ref="C185:J185"/>
    <mergeCell ref="C186:J186"/>
    <mergeCell ref="C187:J187"/>
    <mergeCell ref="C189:J189"/>
    <mergeCell ref="C191:J191"/>
    <mergeCell ref="C188:J188"/>
    <mergeCell ref="B2:J6"/>
    <mergeCell ref="A7:J7"/>
    <mergeCell ref="C9:J9"/>
    <mergeCell ref="C10:J10"/>
    <mergeCell ref="C11:J11"/>
    <mergeCell ref="C42:J42"/>
    <mergeCell ref="C43:J43"/>
    <mergeCell ref="C174:J174"/>
    <mergeCell ref="C175:J175"/>
    <mergeCell ref="C176:J176"/>
    <mergeCell ref="C177:J177"/>
    <mergeCell ref="C178:J178"/>
    <mergeCell ref="C179:J179"/>
    <mergeCell ref="C180:J180"/>
    <mergeCell ref="C181:J181"/>
    <mergeCell ref="C182:J182"/>
    <mergeCell ref="C165:J165"/>
    <mergeCell ref="C166:J166"/>
    <mergeCell ref="C167:J167"/>
    <mergeCell ref="C168:J168"/>
    <mergeCell ref="C169:J169"/>
    <mergeCell ref="C170:J170"/>
    <mergeCell ref="C171:J171"/>
    <mergeCell ref="C172:J172"/>
    <mergeCell ref="C173:J173"/>
    <mergeCell ref="C156:J156"/>
    <mergeCell ref="C157:J157"/>
    <mergeCell ref="C158:J158"/>
    <mergeCell ref="C159:J159"/>
    <mergeCell ref="C160:J160"/>
    <mergeCell ref="C161:J161"/>
    <mergeCell ref="C162:J162"/>
    <mergeCell ref="C163:J163"/>
    <mergeCell ref="C164:J164"/>
    <mergeCell ref="D396:I396"/>
    <mergeCell ref="E397:I397"/>
    <mergeCell ref="D398:I398"/>
    <mergeCell ref="E391:I391"/>
    <mergeCell ref="D392:I392"/>
    <mergeCell ref="E393:I393"/>
    <mergeCell ref="E394:I394"/>
    <mergeCell ref="E395:I395"/>
    <mergeCell ref="E382:I382"/>
    <mergeCell ref="D383:I383"/>
    <mergeCell ref="D384:I384"/>
    <mergeCell ref="E385:I385"/>
    <mergeCell ref="E386:I386"/>
    <mergeCell ref="E387:I387"/>
    <mergeCell ref="E388:I388"/>
    <mergeCell ref="E389:I389"/>
    <mergeCell ref="D390:I390"/>
    <mergeCell ref="C456:J456"/>
    <mergeCell ref="E348:I348"/>
    <mergeCell ref="E354:I354"/>
    <mergeCell ref="E329:I329"/>
    <mergeCell ref="E330:I330"/>
    <mergeCell ref="E332:I332"/>
    <mergeCell ref="E266:I266"/>
    <mergeCell ref="E423:I423"/>
    <mergeCell ref="E407:I407"/>
    <mergeCell ref="E374:I374"/>
    <mergeCell ref="E375:I375"/>
    <mergeCell ref="D380:I380"/>
    <mergeCell ref="D434:I434"/>
    <mergeCell ref="E449:I449"/>
    <mergeCell ref="E437:I437"/>
    <mergeCell ref="D450:I450"/>
    <mergeCell ref="E416:I416"/>
    <mergeCell ref="E412:I412"/>
    <mergeCell ref="E441:I441"/>
    <mergeCell ref="E413:I413"/>
    <mergeCell ref="E443:I443"/>
    <mergeCell ref="E425:I425"/>
    <mergeCell ref="E447:I447"/>
    <mergeCell ref="D431:I431"/>
    <mergeCell ref="E229:I229"/>
    <mergeCell ref="E199:I199"/>
    <mergeCell ref="D200:I200"/>
    <mergeCell ref="E76:I76"/>
    <mergeCell ref="D207:I207"/>
    <mergeCell ref="D218:I218"/>
    <mergeCell ref="E69:I69"/>
    <mergeCell ref="C32:G32"/>
    <mergeCell ref="C40:G40"/>
    <mergeCell ref="E56:I56"/>
    <mergeCell ref="H35:I35"/>
    <mergeCell ref="E75:I75"/>
    <mergeCell ref="E79:I79"/>
    <mergeCell ref="E74:I74"/>
    <mergeCell ref="E71:I71"/>
    <mergeCell ref="E72:I72"/>
    <mergeCell ref="E82:I82"/>
    <mergeCell ref="E91:I91"/>
    <mergeCell ref="E93:I93"/>
    <mergeCell ref="E94:I94"/>
    <mergeCell ref="E110:I110"/>
    <mergeCell ref="D115:I115"/>
    <mergeCell ref="E116:I116"/>
    <mergeCell ref="E113:I113"/>
    <mergeCell ref="C13:G13"/>
    <mergeCell ref="E44:I44"/>
    <mergeCell ref="E45:I45"/>
    <mergeCell ref="E46:I46"/>
    <mergeCell ref="C16:G16"/>
    <mergeCell ref="H16:I16"/>
    <mergeCell ref="C15:G15"/>
    <mergeCell ref="H15:I15"/>
    <mergeCell ref="E78:I78"/>
    <mergeCell ref="C19:G19"/>
    <mergeCell ref="H21:I21"/>
    <mergeCell ref="H27:I27"/>
    <mergeCell ref="C26:G26"/>
    <mergeCell ref="E52:I52"/>
    <mergeCell ref="E68:I68"/>
    <mergeCell ref="C29:G29"/>
    <mergeCell ref="C41:G41"/>
    <mergeCell ref="C33:G33"/>
    <mergeCell ref="H33:I33"/>
    <mergeCell ref="H32:I32"/>
    <mergeCell ref="E53:I53"/>
    <mergeCell ref="E57:I57"/>
    <mergeCell ref="E54:I54"/>
    <mergeCell ref="E59:I59"/>
    <mergeCell ref="C24:G24"/>
    <mergeCell ref="E49:I49"/>
    <mergeCell ref="H29:I29"/>
    <mergeCell ref="E66:I66"/>
    <mergeCell ref="C35:G35"/>
    <mergeCell ref="E47:I47"/>
    <mergeCell ref="E403:I403"/>
    <mergeCell ref="E51:I51"/>
    <mergeCell ref="E48:I4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C30:G30"/>
    <mergeCell ref="C27:G27"/>
    <mergeCell ref="C28:G28"/>
    <mergeCell ref="C25:G25"/>
    <mergeCell ref="C38:G38"/>
    <mergeCell ref="E198:I198"/>
    <mergeCell ref="E219:I219"/>
    <mergeCell ref="E233:I233"/>
    <mergeCell ref="D216:I216"/>
    <mergeCell ref="E220:I220"/>
    <mergeCell ref="E224:I224"/>
    <mergeCell ref="E204:I204"/>
    <mergeCell ref="D117:I117"/>
    <mergeCell ref="D96:I96"/>
    <mergeCell ref="E114:I114"/>
    <mergeCell ref="E88:I88"/>
    <mergeCell ref="E99:I99"/>
    <mergeCell ref="E92:I92"/>
    <mergeCell ref="E89:I89"/>
    <mergeCell ref="E85:I85"/>
    <mergeCell ref="D84:I84"/>
    <mergeCell ref="D83:I83"/>
    <mergeCell ref="E87:I87"/>
    <mergeCell ref="E221:I221"/>
    <mergeCell ref="E444:I444"/>
    <mergeCell ref="E445:I445"/>
    <mergeCell ref="E446:I446"/>
    <mergeCell ref="E442:I442"/>
    <mergeCell ref="E439:I439"/>
    <mergeCell ref="E435:I435"/>
    <mergeCell ref="E436:I436"/>
    <mergeCell ref="E440:I440"/>
    <mergeCell ref="E429:I429"/>
    <mergeCell ref="E427:I427"/>
    <mergeCell ref="E438:I438"/>
    <mergeCell ref="D408:I408"/>
    <mergeCell ref="D424:I424"/>
    <mergeCell ref="E406:I406"/>
    <mergeCell ref="D417:I417"/>
    <mergeCell ref="E420:I420"/>
    <mergeCell ref="D414:I414"/>
    <mergeCell ref="E422:I422"/>
    <mergeCell ref="E430:I430"/>
    <mergeCell ref="E428:I428"/>
    <mergeCell ref="E404:I404"/>
    <mergeCell ref="D410:I410"/>
    <mergeCell ref="D418:I418"/>
    <mergeCell ref="E419:I419"/>
    <mergeCell ref="E421:I421"/>
    <mergeCell ref="E460:I460"/>
    <mergeCell ref="E461:I461"/>
    <mergeCell ref="E462:I462"/>
    <mergeCell ref="E234:I234"/>
    <mergeCell ref="D263:I263"/>
    <mergeCell ref="E279:I279"/>
    <mergeCell ref="E249:I249"/>
    <mergeCell ref="E256:I256"/>
    <mergeCell ref="E250:I250"/>
    <mergeCell ref="D252:I252"/>
    <mergeCell ref="D245:I245"/>
    <mergeCell ref="E247:I247"/>
    <mergeCell ref="E248:I248"/>
    <mergeCell ref="E448:I448"/>
    <mergeCell ref="E356:I356"/>
    <mergeCell ref="E367:I367"/>
    <mergeCell ref="E433:I433"/>
    <mergeCell ref="E411:I411"/>
    <mergeCell ref="D272:I272"/>
    <mergeCell ref="E405:I405"/>
    <mergeCell ref="D402:I402"/>
    <mergeCell ref="E409:I409"/>
    <mergeCell ref="D426:I426"/>
    <mergeCell ref="C14:G14"/>
    <mergeCell ref="C39:G39"/>
    <mergeCell ref="C37:G37"/>
    <mergeCell ref="C31:G31"/>
    <mergeCell ref="H31:I31"/>
    <mergeCell ref="H18:I18"/>
    <mergeCell ref="C20:G20"/>
    <mergeCell ref="C17:G17"/>
    <mergeCell ref="H17:I17"/>
    <mergeCell ref="C22:G22"/>
    <mergeCell ref="H22:I22"/>
    <mergeCell ref="C23:G23"/>
    <mergeCell ref="C18:G18"/>
    <mergeCell ref="H25:I25"/>
    <mergeCell ref="C21:G21"/>
    <mergeCell ref="H14:I14"/>
    <mergeCell ref="D101:I101"/>
    <mergeCell ref="D90:I90"/>
    <mergeCell ref="E95:I95"/>
    <mergeCell ref="H13:I13"/>
    <mergeCell ref="H39:I39"/>
    <mergeCell ref="H26:I26"/>
    <mergeCell ref="H40:I40"/>
    <mergeCell ref="H24:I24"/>
    <mergeCell ref="H28:I28"/>
    <mergeCell ref="H30:I30"/>
    <mergeCell ref="H38:I38"/>
    <mergeCell ref="H23:I23"/>
    <mergeCell ref="H19:I19"/>
    <mergeCell ref="H20:I20"/>
    <mergeCell ref="H37:I37"/>
    <mergeCell ref="E135:I135"/>
    <mergeCell ref="E131:I131"/>
    <mergeCell ref="E109:I109"/>
    <mergeCell ref="E104:I104"/>
    <mergeCell ref="E98:I98"/>
    <mergeCell ref="E105:I105"/>
    <mergeCell ref="D111:I111"/>
    <mergeCell ref="E100:I100"/>
    <mergeCell ref="E103:I103"/>
    <mergeCell ref="E107:I107"/>
    <mergeCell ref="E106:I106"/>
    <mergeCell ref="E108:I108"/>
    <mergeCell ref="E134:I134"/>
    <mergeCell ref="E324:I324"/>
    <mergeCell ref="E331:I331"/>
    <mergeCell ref="E112:I112"/>
    <mergeCell ref="E102:I102"/>
    <mergeCell ref="E122:I122"/>
    <mergeCell ref="E123:I123"/>
    <mergeCell ref="E124:I124"/>
    <mergeCell ref="E118:I118"/>
    <mergeCell ref="D225:I225"/>
    <mergeCell ref="E196:I196"/>
    <mergeCell ref="E201:I201"/>
    <mergeCell ref="E121:I121"/>
    <mergeCell ref="D127:I127"/>
    <mergeCell ref="E128:I128"/>
    <mergeCell ref="E120:I120"/>
    <mergeCell ref="D119:I119"/>
    <mergeCell ref="E152:I152"/>
    <mergeCell ref="E129:I129"/>
    <mergeCell ref="E132:I132"/>
    <mergeCell ref="E125:I125"/>
    <mergeCell ref="E130:I130"/>
    <mergeCell ref="D137:I137"/>
    <mergeCell ref="E138:I138"/>
    <mergeCell ref="E136:I136"/>
    <mergeCell ref="E273:I273"/>
    <mergeCell ref="E265:I265"/>
    <mergeCell ref="C155:J155"/>
    <mergeCell ref="C378:C379"/>
    <mergeCell ref="E362:I362"/>
    <mergeCell ref="D333:I333"/>
    <mergeCell ref="E325:I325"/>
    <mergeCell ref="D326:I326"/>
    <mergeCell ref="E345:I345"/>
    <mergeCell ref="E341:I341"/>
    <mergeCell ref="D319:I319"/>
    <mergeCell ref="D335:I335"/>
    <mergeCell ref="E337:I337"/>
    <mergeCell ref="E358:I358"/>
    <mergeCell ref="E352:I352"/>
    <mergeCell ref="E379:I379"/>
    <mergeCell ref="D373:I373"/>
    <mergeCell ref="E366:I366"/>
    <mergeCell ref="D370:I370"/>
    <mergeCell ref="E359:I359"/>
    <mergeCell ref="D364:I364"/>
    <mergeCell ref="E339:I339"/>
    <mergeCell ref="E377:I377"/>
    <mergeCell ref="D378:I378"/>
    <mergeCell ref="D139:I139"/>
    <mergeCell ref="E214:I214"/>
    <mergeCell ref="D226:I226"/>
    <mergeCell ref="E295:I295"/>
    <mergeCell ref="D401:I401"/>
    <mergeCell ref="D246:I246"/>
    <mergeCell ref="E298:I298"/>
    <mergeCell ref="E351:I351"/>
    <mergeCell ref="E368:I368"/>
    <mergeCell ref="E291:I291"/>
    <mergeCell ref="E292:I292"/>
    <mergeCell ref="E340:I340"/>
    <mergeCell ref="D346:I346"/>
    <mergeCell ref="D343:I343"/>
    <mergeCell ref="D353:I353"/>
    <mergeCell ref="D355:I355"/>
    <mergeCell ref="E400:I400"/>
    <mergeCell ref="E371:I371"/>
    <mergeCell ref="D316:I316"/>
    <mergeCell ref="E323:I323"/>
    <mergeCell ref="E296:I296"/>
    <mergeCell ref="D262:I262"/>
    <mergeCell ref="E376:I376"/>
    <mergeCell ref="E365:I365"/>
    <mergeCell ref="D258:I258"/>
    <mergeCell ref="D269:I269"/>
    <mergeCell ref="E350:I350"/>
    <mergeCell ref="D284:I284"/>
    <mergeCell ref="E282:I282"/>
    <mergeCell ref="E276:I276"/>
    <mergeCell ref="E239:I239"/>
    <mergeCell ref="E278:I278"/>
    <mergeCell ref="E280:I280"/>
    <mergeCell ref="D275:I275"/>
    <mergeCell ref="D242:I242"/>
    <mergeCell ref="E253:I253"/>
    <mergeCell ref="E338:I338"/>
    <mergeCell ref="D347:I347"/>
    <mergeCell ref="E322:I322"/>
    <mergeCell ref="E308:I308"/>
    <mergeCell ref="E305:I305"/>
    <mergeCell ref="D301:I301"/>
    <mergeCell ref="E336:I336"/>
    <mergeCell ref="E321:I321"/>
    <mergeCell ref="E304:I304"/>
    <mergeCell ref="E307:I307"/>
    <mergeCell ref="E306:I306"/>
    <mergeCell ref="D311:I311"/>
    <mergeCell ref="E369:I369"/>
    <mergeCell ref="E357:I357"/>
    <mergeCell ref="D294:I294"/>
    <mergeCell ref="E289:I289"/>
    <mergeCell ref="E283:I283"/>
    <mergeCell ref="D328:I328"/>
    <mergeCell ref="E297:I297"/>
    <mergeCell ref="E288:I288"/>
    <mergeCell ref="E315:I315"/>
    <mergeCell ref="E302:I302"/>
    <mergeCell ref="E287:I287"/>
    <mergeCell ref="E285:I285"/>
    <mergeCell ref="D299:I299"/>
    <mergeCell ref="E300:I300"/>
    <mergeCell ref="D363:I363"/>
    <mergeCell ref="E349:I349"/>
    <mergeCell ref="D313:I313"/>
    <mergeCell ref="E318:I318"/>
    <mergeCell ref="E312:I312"/>
    <mergeCell ref="E314:I314"/>
    <mergeCell ref="E309:I309"/>
    <mergeCell ref="E327:I327"/>
    <mergeCell ref="E303:I303"/>
    <mergeCell ref="D360:I360"/>
    <mergeCell ref="E97:I97"/>
    <mergeCell ref="E133:I133"/>
    <mergeCell ref="E261:I261"/>
    <mergeCell ref="E195:I195"/>
    <mergeCell ref="D194:I194"/>
    <mergeCell ref="D193:I193"/>
    <mergeCell ref="E210:I210"/>
    <mergeCell ref="D254:I254"/>
    <mergeCell ref="E236:I236"/>
    <mergeCell ref="E197:I197"/>
    <mergeCell ref="D232:I232"/>
    <mergeCell ref="E211:I211"/>
    <mergeCell ref="E213:I213"/>
    <mergeCell ref="E146:I146"/>
    <mergeCell ref="E141:I141"/>
    <mergeCell ref="E140:I140"/>
    <mergeCell ref="E142:I142"/>
    <mergeCell ref="E230:I230"/>
    <mergeCell ref="D222:I222"/>
    <mergeCell ref="E251:I251"/>
    <mergeCell ref="E208:I208"/>
    <mergeCell ref="E147:I147"/>
    <mergeCell ref="E148:I148"/>
    <mergeCell ref="E126:I126"/>
    <mergeCell ref="E143:I143"/>
    <mergeCell ref="E192:I192"/>
    <mergeCell ref="D149:I149"/>
    <mergeCell ref="E227:I227"/>
    <mergeCell ref="E255:I255"/>
    <mergeCell ref="E271:I271"/>
    <mergeCell ref="E274:I274"/>
    <mergeCell ref="E206:I206"/>
    <mergeCell ref="E145:I145"/>
    <mergeCell ref="E144:I144"/>
    <mergeCell ref="E150:I150"/>
    <mergeCell ref="E228:I228"/>
    <mergeCell ref="E202:I202"/>
    <mergeCell ref="E203:I203"/>
    <mergeCell ref="E238:I238"/>
    <mergeCell ref="E215:I215"/>
    <mergeCell ref="E209:I209"/>
    <mergeCell ref="D212:I212"/>
    <mergeCell ref="E244:I244"/>
    <mergeCell ref="E241:I241"/>
    <mergeCell ref="E237:I237"/>
    <mergeCell ref="E217:I217"/>
    <mergeCell ref="D235:I235"/>
    <mergeCell ref="E270:I270"/>
    <mergeCell ref="K281:K282"/>
    <mergeCell ref="K205:K206"/>
    <mergeCell ref="K349:K354"/>
    <mergeCell ref="K414:K415"/>
    <mergeCell ref="K416:K417"/>
    <mergeCell ref="K310:K313"/>
    <mergeCell ref="D151:I151"/>
    <mergeCell ref="D205:I205"/>
    <mergeCell ref="E290:I290"/>
    <mergeCell ref="E293:I293"/>
    <mergeCell ref="E277:I277"/>
    <mergeCell ref="E281:I281"/>
    <mergeCell ref="E268:I268"/>
    <mergeCell ref="E257:I257"/>
    <mergeCell ref="E231:I231"/>
    <mergeCell ref="D240:I240"/>
    <mergeCell ref="E264:I264"/>
    <mergeCell ref="E267:I267"/>
    <mergeCell ref="D286:I286"/>
    <mergeCell ref="E153:I153"/>
    <mergeCell ref="D154:I154"/>
    <mergeCell ref="E372:I372"/>
    <mergeCell ref="E310:I310"/>
    <mergeCell ref="E342:I342"/>
    <mergeCell ref="J32:L32"/>
    <mergeCell ref="J33:L33"/>
    <mergeCell ref="J13:L13"/>
    <mergeCell ref="J23:L23"/>
    <mergeCell ref="J24:L24"/>
    <mergeCell ref="J25:L25"/>
    <mergeCell ref="J26:L26"/>
    <mergeCell ref="J27:L27"/>
    <mergeCell ref="J28:L28"/>
    <mergeCell ref="J29:L29"/>
    <mergeCell ref="J30:L30"/>
    <mergeCell ref="J31:L31"/>
    <mergeCell ref="J14:L14"/>
    <mergeCell ref="J15:L15"/>
    <mergeCell ref="J16:L16"/>
    <mergeCell ref="J17:L17"/>
    <mergeCell ref="J18:L18"/>
    <mergeCell ref="J19:L19"/>
    <mergeCell ref="J20:L20"/>
    <mergeCell ref="J21:L21"/>
    <mergeCell ref="J22:L22"/>
  </mergeCells>
  <pageMargins left="0.70866141732283472" right="0.70866141732283472" top="0.74803149606299213" bottom="0" header="0.31496062992125984" footer="0"/>
  <pageSetup scale="33" fitToWidth="13" fitToHeight="14" orientation="landscape" r:id="rId1"/>
  <rowBreaks count="12" manualBreakCount="12">
    <brk id="33" min="1" max="11" man="1"/>
    <brk id="80" min="1" max="11" man="1"/>
    <brk id="126" min="1" max="11" man="1"/>
    <brk id="154" min="1" max="11" man="1"/>
    <brk id="170" min="1" max="11" man="1"/>
    <brk id="190" min="1" max="11" man="1"/>
    <brk id="222" min="1" max="11" man="1"/>
    <brk id="258" min="1" max="11" man="1"/>
    <brk id="300" min="1" max="11" man="1"/>
    <brk id="334" min="1" max="11" man="1"/>
    <brk id="361" min="1" max="11" man="1"/>
    <brk id="415"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belma.kojasevic</cp:lastModifiedBy>
  <cp:lastPrinted>2024-12-02T07:31:45Z</cp:lastPrinted>
  <dcterms:created xsi:type="dcterms:W3CDTF">2019-06-11T06:52:31Z</dcterms:created>
  <dcterms:modified xsi:type="dcterms:W3CDTF">2024-12-27T08:57:34Z</dcterms:modified>
</cp:coreProperties>
</file>